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tabRatio="710" activeTab="4"/>
  </bookViews>
  <sheets>
    <sheet name="基础数据表" sheetId="7" r:id="rId1"/>
    <sheet name="基础数据表1" sheetId="1" state="hidden" r:id="rId2"/>
    <sheet name="整体支出绩效自评表" sheetId="3" r:id="rId3"/>
    <sheet name="项目支出绩效评价表-业务" sheetId="16" r:id="rId4"/>
    <sheet name="项目支出绩效评价表-运行" sheetId="17" r:id="rId5"/>
  </sheets>
  <externalReferences>
    <externalReference r:id="rId6"/>
    <externalReference r:id="rId7"/>
    <externalReference r:id="rId8"/>
  </externalReferences>
  <definedNames>
    <definedName name="_xlnm.Print_Area" localSheetId="0">基础数据表!$A$1:$G$28</definedName>
    <definedName name="_xlnm.Print_Area" localSheetId="2">整体支出绩效自评表!$A$1:$J$40</definedName>
  </definedNames>
  <calcPr calcId="144525"/>
</workbook>
</file>

<file path=xl/sharedStrings.xml><?xml version="1.0" encoding="utf-8"?>
<sst xmlns="http://schemas.openxmlformats.org/spreadsheetml/2006/main" count="419" uniqueCount="343">
  <si>
    <r>
      <rPr>
        <sz val="11"/>
        <color theme="1"/>
        <rFont val="宋体"/>
        <charset val="134"/>
      </rPr>
      <t>附表</t>
    </r>
    <r>
      <rPr>
        <sz val="11"/>
        <color theme="1"/>
        <rFont val="Times New Roman"/>
        <charset val="134"/>
      </rPr>
      <t>1</t>
    </r>
    <r>
      <rPr>
        <sz val="11"/>
        <color theme="1"/>
        <rFont val="宋体"/>
        <charset val="134"/>
      </rPr>
      <t>：</t>
    </r>
  </si>
  <si>
    <r>
      <rPr>
        <b/>
        <sz val="14"/>
        <color theme="1"/>
        <rFont val="Times New Roman"/>
        <charset val="134"/>
      </rPr>
      <t>2021</t>
    </r>
    <r>
      <rPr>
        <b/>
        <sz val="14"/>
        <color theme="1"/>
        <rFont val="宋体"/>
        <charset val="134"/>
      </rPr>
      <t>年度部门整体支出绩效评价基础数据表</t>
    </r>
  </si>
  <si>
    <t>填报单位：中共湖南省委外事工作委员会办公室</t>
  </si>
  <si>
    <t>单位：元</t>
  </si>
  <si>
    <r>
      <rPr>
        <sz val="10"/>
        <color theme="1"/>
        <rFont val="宋体"/>
        <charset val="134"/>
      </rPr>
      <t>财政供养人员情况</t>
    </r>
  </si>
  <si>
    <r>
      <rPr>
        <sz val="10"/>
        <color theme="1"/>
        <rFont val="宋体"/>
        <charset val="134"/>
      </rPr>
      <t>编制数</t>
    </r>
  </si>
  <si>
    <r>
      <rPr>
        <sz val="10"/>
        <color theme="1"/>
        <rFont val="Times New Roman"/>
        <charset val="134"/>
      </rPr>
      <t>2021</t>
    </r>
    <r>
      <rPr>
        <sz val="10"/>
        <color theme="1"/>
        <rFont val="宋体"/>
        <charset val="134"/>
      </rPr>
      <t>年实际在职人数</t>
    </r>
  </si>
  <si>
    <r>
      <rPr>
        <sz val="10"/>
        <color theme="1"/>
        <rFont val="宋体"/>
        <charset val="134"/>
      </rPr>
      <t>控制率</t>
    </r>
  </si>
  <si>
    <r>
      <rPr>
        <sz val="10"/>
        <color theme="1"/>
        <rFont val="宋体"/>
        <charset val="134"/>
      </rPr>
      <t>经费控制情况</t>
    </r>
  </si>
  <si>
    <r>
      <rPr>
        <sz val="10"/>
        <color theme="1"/>
        <rFont val="Times New Roman"/>
        <charset val="134"/>
      </rPr>
      <t>2020</t>
    </r>
    <r>
      <rPr>
        <sz val="10"/>
        <color theme="1"/>
        <rFont val="宋体"/>
        <charset val="134"/>
      </rPr>
      <t>年决算数</t>
    </r>
  </si>
  <si>
    <r>
      <rPr>
        <sz val="10"/>
        <color theme="1"/>
        <rFont val="Times New Roman"/>
        <charset val="134"/>
      </rPr>
      <t>2021</t>
    </r>
    <r>
      <rPr>
        <sz val="10"/>
        <color theme="1"/>
        <rFont val="宋体"/>
        <charset val="134"/>
      </rPr>
      <t>年预算数</t>
    </r>
  </si>
  <si>
    <r>
      <rPr>
        <sz val="10"/>
        <color theme="1"/>
        <rFont val="Times New Roman"/>
        <charset val="134"/>
      </rPr>
      <t>2021</t>
    </r>
    <r>
      <rPr>
        <sz val="10"/>
        <color theme="1"/>
        <rFont val="宋体"/>
        <charset val="134"/>
      </rPr>
      <t>年决算数</t>
    </r>
  </si>
  <si>
    <r>
      <rPr>
        <sz val="10"/>
        <color theme="1"/>
        <rFont val="宋体"/>
        <charset val="134"/>
      </rPr>
      <t>三公经费</t>
    </r>
  </si>
  <si>
    <r>
      <rPr>
        <sz val="10"/>
        <color theme="1"/>
        <rFont val="Times New Roman"/>
        <charset val="134"/>
      </rPr>
      <t xml:space="preserve">   1</t>
    </r>
    <r>
      <rPr>
        <sz val="10"/>
        <color theme="1"/>
        <rFont val="宋体"/>
        <charset val="134"/>
      </rPr>
      <t>、公务用车购置和维护经费</t>
    </r>
  </si>
  <si>
    <r>
      <rPr>
        <sz val="10"/>
        <color theme="1"/>
        <rFont val="Times New Roman"/>
        <charset val="134"/>
      </rPr>
      <t xml:space="preserve">       </t>
    </r>
    <r>
      <rPr>
        <sz val="10"/>
        <color theme="1"/>
        <rFont val="宋体"/>
        <charset val="134"/>
      </rPr>
      <t>其中：公车购置</t>
    </r>
  </si>
  <si>
    <r>
      <rPr>
        <sz val="10"/>
        <color theme="1"/>
        <rFont val="Times New Roman"/>
        <charset val="134"/>
      </rPr>
      <t xml:space="preserve">                   </t>
    </r>
    <r>
      <rPr>
        <sz val="10"/>
        <color theme="1"/>
        <rFont val="宋体"/>
        <charset val="134"/>
      </rPr>
      <t>公车运行维护</t>
    </r>
  </si>
  <si>
    <r>
      <rPr>
        <sz val="10"/>
        <color theme="1"/>
        <rFont val="Times New Roman"/>
        <charset val="134"/>
      </rPr>
      <t xml:space="preserve">   2</t>
    </r>
    <r>
      <rPr>
        <sz val="10"/>
        <color theme="1"/>
        <rFont val="宋体"/>
        <charset val="134"/>
      </rPr>
      <t>、出国经费</t>
    </r>
  </si>
  <si>
    <r>
      <rPr>
        <sz val="10"/>
        <color theme="1"/>
        <rFont val="Times New Roman"/>
        <charset val="134"/>
      </rPr>
      <t xml:space="preserve">   3</t>
    </r>
    <r>
      <rPr>
        <sz val="10"/>
        <color theme="1"/>
        <rFont val="宋体"/>
        <charset val="134"/>
      </rPr>
      <t>、公务接待</t>
    </r>
  </si>
  <si>
    <r>
      <rPr>
        <sz val="10"/>
        <color theme="1"/>
        <rFont val="宋体"/>
        <charset val="134"/>
      </rPr>
      <t>项目支出：</t>
    </r>
  </si>
  <si>
    <r>
      <rPr>
        <sz val="10"/>
        <color theme="1"/>
        <rFont val="Times New Roman"/>
        <charset val="134"/>
      </rPr>
      <t xml:space="preserve">    1</t>
    </r>
    <r>
      <rPr>
        <sz val="10"/>
        <color theme="1"/>
        <rFont val="宋体"/>
        <charset val="134"/>
      </rPr>
      <t>、业务工作专项</t>
    </r>
  </si>
  <si>
    <r>
      <rPr>
        <sz val="10"/>
        <color theme="1"/>
        <rFont val="Times New Roman"/>
        <charset val="134"/>
      </rPr>
      <t xml:space="preserve">    2</t>
    </r>
    <r>
      <rPr>
        <sz val="10"/>
        <color theme="1"/>
        <rFont val="宋体"/>
        <charset val="134"/>
      </rPr>
      <t>、运行维护专项</t>
    </r>
  </si>
  <si>
    <r>
      <rPr>
        <sz val="10"/>
        <color theme="1"/>
        <rFont val="宋体"/>
        <charset val="134"/>
      </rPr>
      <t>公用经费</t>
    </r>
  </si>
  <si>
    <r>
      <rPr>
        <sz val="10"/>
        <color theme="1"/>
        <rFont val="Times New Roman"/>
        <charset val="134"/>
      </rPr>
      <t xml:space="preserve">    </t>
    </r>
    <r>
      <rPr>
        <sz val="10"/>
        <color theme="1"/>
        <rFont val="宋体"/>
        <charset val="134"/>
      </rPr>
      <t>其中：办公经费</t>
    </r>
  </si>
  <si>
    <r>
      <rPr>
        <sz val="10"/>
        <color theme="1"/>
        <rFont val="Times New Roman"/>
        <charset val="134"/>
      </rPr>
      <t xml:space="preserve">                </t>
    </r>
    <r>
      <rPr>
        <sz val="10"/>
        <color theme="1"/>
        <rFont val="宋体"/>
        <charset val="134"/>
      </rPr>
      <t>水费、电费、差旅费</t>
    </r>
  </si>
  <si>
    <r>
      <rPr>
        <sz val="10"/>
        <color theme="1"/>
        <rFont val="Times New Roman"/>
        <charset val="134"/>
      </rPr>
      <t xml:space="preserve">               </t>
    </r>
    <r>
      <rPr>
        <sz val="10"/>
        <color theme="1"/>
        <rFont val="宋体"/>
        <charset val="134"/>
      </rPr>
      <t>会议费、培训费</t>
    </r>
  </si>
  <si>
    <r>
      <rPr>
        <sz val="10"/>
        <color theme="1"/>
        <rFont val="宋体"/>
        <charset val="134"/>
      </rPr>
      <t>政府采购金额</t>
    </r>
  </si>
  <si>
    <r>
      <rPr>
        <sz val="10"/>
        <color theme="1"/>
        <rFont val="宋体"/>
        <charset val="134"/>
      </rPr>
      <t>部门基本支出预算调整</t>
    </r>
  </si>
  <si>
    <r>
      <rPr>
        <sz val="10"/>
        <color theme="1"/>
        <rFont val="宋体"/>
        <charset val="134"/>
      </rPr>
      <t>楼堂馆所控制情况
（</t>
    </r>
    <r>
      <rPr>
        <sz val="10"/>
        <color theme="1"/>
        <rFont val="Times New Roman"/>
        <charset val="134"/>
      </rPr>
      <t>2019</t>
    </r>
    <r>
      <rPr>
        <sz val="10"/>
        <color theme="1"/>
        <rFont val="宋体"/>
        <charset val="134"/>
      </rPr>
      <t>年完工项目）</t>
    </r>
  </si>
  <si>
    <r>
      <rPr>
        <sz val="10"/>
        <color theme="1"/>
        <rFont val="宋体"/>
        <charset val="134"/>
      </rPr>
      <t>批复规模
（㎡）</t>
    </r>
  </si>
  <si>
    <r>
      <rPr>
        <sz val="10"/>
        <color theme="1"/>
        <rFont val="宋体"/>
        <charset val="134"/>
      </rPr>
      <t>实际规模（㎡）</t>
    </r>
  </si>
  <si>
    <r>
      <rPr>
        <sz val="10"/>
        <color theme="1"/>
        <rFont val="宋体"/>
        <charset val="134"/>
      </rPr>
      <t>规模控制率</t>
    </r>
  </si>
  <si>
    <r>
      <rPr>
        <sz val="10"/>
        <color theme="1"/>
        <rFont val="宋体"/>
        <charset val="134"/>
      </rPr>
      <t>预算投资（万元）</t>
    </r>
  </si>
  <si>
    <r>
      <rPr>
        <sz val="10"/>
        <color theme="1"/>
        <rFont val="宋体"/>
        <charset val="134"/>
      </rPr>
      <t>实际投资（万元）</t>
    </r>
  </si>
  <si>
    <r>
      <rPr>
        <sz val="10"/>
        <color theme="1"/>
        <rFont val="宋体"/>
        <charset val="134"/>
      </rPr>
      <t>投资概算控制率</t>
    </r>
  </si>
  <si>
    <t>——</t>
  </si>
  <si>
    <t>厉行节约保障措施</t>
  </si>
  <si>
    <t>从严控制因公出国、加强公务用车管理、严格执行公务接待管理制度</t>
  </si>
  <si>
    <r>
      <rPr>
        <sz val="10"/>
        <color theme="1"/>
        <rFont val="Times New Roman"/>
        <charset val="134"/>
      </rPr>
      <t xml:space="preserve">     </t>
    </r>
    <r>
      <rPr>
        <sz val="10"/>
        <color theme="1"/>
        <rFont val="宋体"/>
        <charset val="134"/>
      </rPr>
      <t>说明：</t>
    </r>
    <r>
      <rPr>
        <sz val="10"/>
        <color theme="1"/>
        <rFont val="Times New Roman"/>
        <charset val="134"/>
      </rPr>
      <t>“</t>
    </r>
    <r>
      <rPr>
        <sz val="10"/>
        <color theme="1"/>
        <rFont val="宋体"/>
        <charset val="134"/>
      </rPr>
      <t>项目支出</t>
    </r>
    <r>
      <rPr>
        <sz val="10"/>
        <color theme="1"/>
        <rFont val="Times New Roman"/>
        <charset val="134"/>
      </rPr>
      <t>”</t>
    </r>
    <r>
      <rPr>
        <sz val="10"/>
        <color theme="1"/>
        <rFont val="宋体"/>
        <charset val="134"/>
      </rPr>
      <t>需要填报基本支出以外的所有项目支出情况，</t>
    </r>
    <r>
      <rPr>
        <sz val="10"/>
        <color theme="1"/>
        <rFont val="Times New Roman"/>
        <charset val="134"/>
      </rPr>
      <t>“</t>
    </r>
    <r>
      <rPr>
        <sz val="10"/>
        <color theme="1"/>
        <rFont val="宋体"/>
        <charset val="134"/>
      </rPr>
      <t>公用经费</t>
    </r>
    <r>
      <rPr>
        <sz val="10"/>
        <color theme="1"/>
        <rFont val="Times New Roman"/>
        <charset val="134"/>
      </rPr>
      <t>”</t>
    </r>
    <r>
      <rPr>
        <sz val="10"/>
        <color theme="1"/>
        <rFont val="宋体"/>
        <charset val="134"/>
      </rPr>
      <t>填报基本支出中的一般商品和服务支出。</t>
    </r>
  </si>
  <si>
    <t>2019年度部门整体支出绩效评价基础数据表</t>
  </si>
  <si>
    <t>财政供养人员情况</t>
  </si>
  <si>
    <t>编制数</t>
  </si>
  <si>
    <t>2019年实际在职人数</t>
  </si>
  <si>
    <t>控制率</t>
  </si>
  <si>
    <t>经费控制情况</t>
  </si>
  <si>
    <t>2018年决算数</t>
  </si>
  <si>
    <t>2019年预算数</t>
  </si>
  <si>
    <t>2019年决算数</t>
  </si>
  <si>
    <t>三公经费</t>
  </si>
  <si>
    <t xml:space="preserve">   1、公务用车购置和维护经费</t>
  </si>
  <si>
    <t xml:space="preserve">       其中：公车购置</t>
  </si>
  <si>
    <t xml:space="preserve">             公车运行维护</t>
  </si>
  <si>
    <t xml:space="preserve">   2、出国经费</t>
  </si>
  <si>
    <t xml:space="preserve">   3、公务接待</t>
  </si>
  <si>
    <t>项目支出：</t>
  </si>
  <si>
    <t xml:space="preserve">    1、业务工作专项</t>
  </si>
  <si>
    <t xml:space="preserve">    2、运行维护专项</t>
  </si>
  <si>
    <t>……</t>
  </si>
  <si>
    <t>3、省级专项资金（一个专项一行）</t>
  </si>
  <si>
    <t>公用经费</t>
  </si>
  <si>
    <t xml:space="preserve">    其中：办公经费</t>
  </si>
  <si>
    <t xml:space="preserve">          水费、电费、差旅费</t>
  </si>
  <si>
    <t xml:space="preserve">          会议费、培训费</t>
  </si>
  <si>
    <t>政府采购金额</t>
  </si>
  <si>
    <t xml:space="preserve">部门基本支出预算调整 </t>
  </si>
  <si>
    <t>楼堂馆所控制情况
（2019年完工项目）</t>
  </si>
  <si>
    <t>批复规模（㎡）</t>
  </si>
  <si>
    <t>实际规模（㎡）</t>
  </si>
  <si>
    <t>规模控制率</t>
  </si>
  <si>
    <t>预算投资（万元）</t>
  </si>
  <si>
    <t>实际投资（万元）</t>
  </si>
  <si>
    <t>投资概算控制率</t>
  </si>
  <si>
    <t>说明：“项目支出”需要填报基本支出以外的所有项目支出情况，“公用经费”填报基本支出中的一般商品和服务支出。
填表人：        填报日期：          联系电话：            单位负责人签字：</t>
  </si>
  <si>
    <t>附表2：</t>
  </si>
  <si>
    <r>
      <rPr>
        <b/>
        <sz val="14"/>
        <color theme="1"/>
        <rFont val="Times New Roman"/>
        <charset val="134"/>
      </rPr>
      <t>2021</t>
    </r>
    <r>
      <rPr>
        <b/>
        <sz val="14"/>
        <color theme="1"/>
        <rFont val="宋体"/>
        <charset val="134"/>
      </rPr>
      <t>年度部门整体支出绩效评价表</t>
    </r>
  </si>
  <si>
    <t>单位：万元</t>
  </si>
  <si>
    <r>
      <rPr>
        <sz val="10"/>
        <color rgb="FF000000"/>
        <rFont val="宋体"/>
        <charset val="134"/>
      </rPr>
      <t>省级预算部门名称</t>
    </r>
  </si>
  <si>
    <t>中共湖南省委外事工作委员会办公室</t>
  </si>
  <si>
    <r>
      <rPr>
        <sz val="10"/>
        <color rgb="FF000000"/>
        <rFont val="宋体"/>
        <charset val="134"/>
      </rPr>
      <t>年度预
算申请
（万元）</t>
    </r>
  </si>
  <si>
    <t>年初预算数</t>
  </si>
  <si>
    <r>
      <rPr>
        <sz val="10"/>
        <color theme="1"/>
        <rFont val="宋体"/>
        <charset val="134"/>
      </rPr>
      <t>全年预算数</t>
    </r>
  </si>
  <si>
    <r>
      <rPr>
        <sz val="10"/>
        <color theme="1"/>
        <rFont val="宋体"/>
        <charset val="134"/>
      </rPr>
      <t>全年执行数</t>
    </r>
  </si>
  <si>
    <r>
      <rPr>
        <sz val="10"/>
        <color theme="1"/>
        <rFont val="宋体"/>
        <charset val="134"/>
      </rPr>
      <t>分值</t>
    </r>
  </si>
  <si>
    <r>
      <rPr>
        <sz val="10"/>
        <color theme="1"/>
        <rFont val="宋体"/>
        <charset val="134"/>
      </rPr>
      <t>执行率</t>
    </r>
  </si>
  <si>
    <r>
      <rPr>
        <sz val="10"/>
        <color theme="1"/>
        <rFont val="宋体"/>
        <charset val="134"/>
      </rPr>
      <t>得分</t>
    </r>
  </si>
  <si>
    <t>年度资金总额</t>
  </si>
  <si>
    <r>
      <rPr>
        <sz val="10"/>
        <color rgb="FF000000"/>
        <rFont val="宋体"/>
        <charset val="134"/>
      </rPr>
      <t>按收入性质分：</t>
    </r>
  </si>
  <si>
    <r>
      <rPr>
        <sz val="10"/>
        <color rgb="FF000000"/>
        <rFont val="宋体"/>
        <charset val="134"/>
      </rPr>
      <t>按支出性质分：</t>
    </r>
  </si>
  <si>
    <r>
      <rPr>
        <sz val="10"/>
        <color rgb="FF000000"/>
        <rFont val="宋体"/>
        <charset val="134"/>
      </rPr>
      <t>其中：</t>
    </r>
    <r>
      <rPr>
        <sz val="10"/>
        <color rgb="FF000000"/>
        <rFont val="Times New Roman"/>
        <charset val="134"/>
      </rPr>
      <t xml:space="preserve">  </t>
    </r>
    <r>
      <rPr>
        <sz val="10"/>
        <color rgb="FF000000"/>
        <rFont val="宋体"/>
        <charset val="134"/>
      </rPr>
      <t>一般公共预算：3816.00</t>
    </r>
  </si>
  <si>
    <t>其中：基本支出：2712.79</t>
  </si>
  <si>
    <r>
      <rPr>
        <sz val="10"/>
        <color rgb="FF000000"/>
        <rFont val="Times New Roman"/>
        <charset val="134"/>
      </rPr>
      <t xml:space="preserve">       </t>
    </r>
    <r>
      <rPr>
        <sz val="10"/>
        <color rgb="FF000000"/>
        <rFont val="宋体"/>
        <charset val="134"/>
      </rPr>
      <t>政府性基金拨款：</t>
    </r>
  </si>
  <si>
    <r>
      <rPr>
        <sz val="10"/>
        <color rgb="FF000000"/>
        <rFont val="Times New Roman"/>
        <charset val="134"/>
      </rPr>
      <t xml:space="preserve">             </t>
    </r>
    <r>
      <rPr>
        <sz val="10"/>
        <color rgb="FF000000"/>
        <rFont val="宋体"/>
        <charset val="134"/>
      </rPr>
      <t>项目支出：</t>
    </r>
    <r>
      <rPr>
        <sz val="10"/>
        <color rgb="FF000000"/>
        <rFont val="Times New Roman"/>
        <charset val="134"/>
      </rPr>
      <t xml:space="preserve"> 1795.79</t>
    </r>
  </si>
  <si>
    <r>
      <rPr>
        <sz val="10"/>
        <color rgb="FF000000"/>
        <rFont val="Times New Roman"/>
        <charset val="134"/>
      </rPr>
      <t xml:space="preserve">       </t>
    </r>
    <r>
      <rPr>
        <sz val="10"/>
        <color rgb="FF000000"/>
        <rFont val="宋体"/>
        <charset val="134"/>
      </rPr>
      <t>纳入专户管理的非税收入拨款：</t>
    </r>
  </si>
  <si>
    <r>
      <rPr>
        <sz val="10"/>
        <color rgb="FF000000"/>
        <rFont val="Times New Roman"/>
        <charset val="134"/>
      </rPr>
      <t xml:space="preserve">       </t>
    </r>
    <r>
      <rPr>
        <sz val="10"/>
        <color rgb="FF000000"/>
        <rFont val="宋体"/>
        <charset val="134"/>
      </rPr>
      <t>其他资金：</t>
    </r>
    <r>
      <rPr>
        <sz val="10"/>
        <color rgb="FF000000"/>
        <rFont val="Times New Roman"/>
        <charset val="134"/>
      </rPr>
      <t>413.88</t>
    </r>
  </si>
  <si>
    <t>年度总体目标</t>
  </si>
  <si>
    <r>
      <rPr>
        <sz val="10"/>
        <color rgb="FF000000"/>
        <rFont val="宋体"/>
        <charset val="134"/>
      </rPr>
      <t>预期目标</t>
    </r>
  </si>
  <si>
    <r>
      <rPr>
        <sz val="10"/>
        <color rgb="FF000000"/>
        <rFont val="宋体"/>
        <charset val="134"/>
      </rPr>
      <t>实际完成情况　</t>
    </r>
  </si>
  <si>
    <t xml:space="preserve">1、深入学习贯彻习近平外交思想，并真正用于指导实践、推动工作；
2、统筹湖南地方外事资源，积极服务党和国家对外工作大局；
3、创新开展友城工作，积极拓展国际交流与合作渠道；深化对外友好交往，精心举办涉外活动，着力推动全省各领域对外开放；
4、切实履行外事使命担当，精准做好湖南涉外疫情防控工作。
</t>
  </si>
  <si>
    <t>1、每月安排1个处室围绕习近平外交思想“十个坚持”中的“一个坚持”作专题报告并进行学习
2、积极参与“中老命运共同体”行动、积极做好对多米尼加、巴巴多斯、巴哈马三国工作、积极服务大国外交等
3、今年新增3对国际友城，总数达到103对；先后成功举办或者承办了湖南-多米尼加圣多明各市视频连线暨友好省市关系协议签约等多项活动
4、负责在湖南入境的人员、在湖南的境外人员的疫情防控工作</t>
  </si>
  <si>
    <t>绩
效
指
标</t>
  </si>
  <si>
    <r>
      <rPr>
        <sz val="10"/>
        <color rgb="FF000000"/>
        <rFont val="宋体"/>
        <charset val="134"/>
      </rPr>
      <t>一级指标</t>
    </r>
  </si>
  <si>
    <r>
      <rPr>
        <sz val="10"/>
        <color rgb="FF000000"/>
        <rFont val="宋体"/>
        <charset val="134"/>
      </rPr>
      <t>二级指标</t>
    </r>
  </si>
  <si>
    <r>
      <rPr>
        <sz val="10"/>
        <color rgb="FF000000"/>
        <rFont val="宋体"/>
        <charset val="134"/>
      </rPr>
      <t>三级指标</t>
    </r>
  </si>
  <si>
    <r>
      <rPr>
        <sz val="10"/>
        <color rgb="FF000000"/>
        <rFont val="宋体"/>
        <charset val="134"/>
      </rPr>
      <t>年度指标值</t>
    </r>
  </si>
  <si>
    <r>
      <rPr>
        <sz val="10"/>
        <color rgb="FF000000"/>
        <rFont val="宋体"/>
        <charset val="134"/>
      </rPr>
      <t>实际完成值</t>
    </r>
  </si>
  <si>
    <r>
      <rPr>
        <sz val="10"/>
        <color rgb="FF000000"/>
        <rFont val="宋体"/>
        <charset val="134"/>
      </rPr>
      <t>分值</t>
    </r>
  </si>
  <si>
    <r>
      <rPr>
        <sz val="10"/>
        <color rgb="FF000000"/>
        <rFont val="宋体"/>
        <charset val="134"/>
      </rPr>
      <t>得分</t>
    </r>
  </si>
  <si>
    <r>
      <rPr>
        <sz val="10"/>
        <color rgb="FF000000"/>
        <rFont val="宋体"/>
        <charset val="134"/>
      </rPr>
      <t>偏差原因
分析及
改进措施</t>
    </r>
  </si>
  <si>
    <r>
      <rPr>
        <sz val="10"/>
        <color rgb="FF000000"/>
        <rFont val="宋体"/>
        <charset val="134"/>
      </rPr>
      <t xml:space="preserve">产出指标
</t>
    </r>
    <r>
      <rPr>
        <sz val="10"/>
        <color rgb="FF000000"/>
        <rFont val="Times New Roman"/>
        <charset val="134"/>
      </rPr>
      <t>(50</t>
    </r>
    <r>
      <rPr>
        <sz val="10"/>
        <color rgb="FF000000"/>
        <rFont val="宋体"/>
        <charset val="134"/>
      </rPr>
      <t>分</t>
    </r>
    <r>
      <rPr>
        <sz val="10"/>
        <color rgb="FF000000"/>
        <rFont val="Times New Roman"/>
        <charset val="134"/>
      </rPr>
      <t>)</t>
    </r>
  </si>
  <si>
    <r>
      <rPr>
        <sz val="10"/>
        <color rgb="FF000000"/>
        <rFont val="宋体"/>
        <charset val="134"/>
      </rPr>
      <t>数量指标</t>
    </r>
  </si>
  <si>
    <t>接待外籍人士</t>
  </si>
  <si>
    <r>
      <rPr>
        <sz val="10"/>
        <color rgb="FF000000"/>
        <rFont val="Times New Roman"/>
        <charset val="134"/>
      </rPr>
      <t>1000</t>
    </r>
    <r>
      <rPr>
        <sz val="10"/>
        <color rgb="FF000000"/>
        <rFont val="宋体"/>
        <charset val="134"/>
      </rPr>
      <t>人次</t>
    </r>
  </si>
  <si>
    <r>
      <rPr>
        <sz val="10"/>
        <color rgb="FF000000"/>
        <rFont val="Times New Roman"/>
        <charset val="134"/>
      </rPr>
      <t>接待外籍人士</t>
    </r>
    <r>
      <rPr>
        <sz val="10"/>
        <color rgb="FF000000"/>
        <rFont val="Times New Roman"/>
        <charset val="134"/>
      </rPr>
      <t>125</t>
    </r>
    <r>
      <rPr>
        <sz val="10"/>
        <color rgb="FF000000"/>
        <rFont val="宋体"/>
        <charset val="134"/>
      </rPr>
      <t>批次</t>
    </r>
    <r>
      <rPr>
        <sz val="10"/>
        <color rgb="FF000000"/>
        <rFont val="Times New Roman"/>
        <charset val="134"/>
      </rPr>
      <t>1391</t>
    </r>
    <r>
      <rPr>
        <sz val="10"/>
        <color rgb="FF000000"/>
        <rFont val="宋体"/>
        <charset val="134"/>
      </rPr>
      <t>人次</t>
    </r>
  </si>
  <si>
    <r>
      <rPr>
        <sz val="11"/>
        <color theme="1"/>
        <rFont val="宋体"/>
        <charset val="134"/>
      </rPr>
      <t>接待诺贝尔奖获得者、世界顶尖科学家协会创始人、美国科学院院士迈克尔</t>
    </r>
    <r>
      <rPr>
        <sz val="11"/>
        <color theme="1"/>
        <rFont val="Times New Roman"/>
        <charset val="134"/>
      </rPr>
      <t>·</t>
    </r>
    <r>
      <rPr>
        <sz val="11"/>
        <color theme="1"/>
        <rFont val="宋体"/>
        <charset val="134"/>
      </rPr>
      <t>莱维特，苹果公司亚太区运营副总裁罗里</t>
    </r>
    <r>
      <rPr>
        <sz val="11"/>
        <color theme="1"/>
        <rFont val="Times New Roman"/>
        <charset val="134"/>
      </rPr>
      <t>·</t>
    </r>
    <r>
      <rPr>
        <sz val="11"/>
        <color theme="1"/>
        <rFont val="宋体"/>
        <charset val="134"/>
      </rPr>
      <t>塞克斯顿，美国国家医学院和工程院院士、美国南加州大学医学院教授马克</t>
    </r>
    <r>
      <rPr>
        <sz val="11"/>
        <color theme="1"/>
        <rFont val="Times New Roman"/>
        <charset val="134"/>
      </rPr>
      <t>·</t>
    </r>
    <r>
      <rPr>
        <sz val="11"/>
        <color theme="1"/>
        <rFont val="宋体"/>
        <charset val="134"/>
      </rPr>
      <t>霍默恩，日本、俄罗斯、坦桑尼亚、加纳、智利、塞拉利昂、马达加斯加、多米尼加、巴巴多斯、墨西哥等国驻华大使等外宾</t>
    </r>
    <r>
      <rPr>
        <sz val="11"/>
        <color theme="1"/>
        <rFont val="Times New Roman"/>
        <charset val="134"/>
      </rPr>
      <t>20</t>
    </r>
    <r>
      <rPr>
        <sz val="11"/>
        <color theme="1"/>
        <rFont val="宋体"/>
        <charset val="134"/>
      </rPr>
      <t>余批次。</t>
    </r>
  </si>
  <si>
    <t>新增国际友城数量</t>
  </si>
  <si>
    <r>
      <rPr>
        <sz val="10"/>
        <color rgb="FF000000"/>
        <rFont val="Times New Roman"/>
        <charset val="134"/>
      </rPr>
      <t>3</t>
    </r>
    <r>
      <rPr>
        <sz val="10"/>
        <color rgb="FF000000"/>
        <rFont val="宋体"/>
        <charset val="134"/>
      </rPr>
      <t>对</t>
    </r>
  </si>
  <si>
    <r>
      <rPr>
        <sz val="10"/>
        <color rgb="FF000000"/>
        <rFont val="Times New Roman"/>
        <charset val="134"/>
      </rPr>
      <t>2021</t>
    </r>
    <r>
      <rPr>
        <sz val="10"/>
        <color rgb="FF000000"/>
        <rFont val="宋体"/>
        <charset val="134"/>
      </rPr>
      <t>年新增</t>
    </r>
    <r>
      <rPr>
        <sz val="10"/>
        <color rgb="FF000000"/>
        <rFont val="Times New Roman"/>
        <charset val="134"/>
      </rPr>
      <t>3</t>
    </r>
    <r>
      <rPr>
        <sz val="10"/>
        <color rgb="FF000000"/>
        <rFont val="宋体"/>
        <charset val="134"/>
      </rPr>
      <t>对国际友城</t>
    </r>
  </si>
  <si>
    <r>
      <rPr>
        <sz val="11"/>
        <color theme="1"/>
        <rFont val="宋体"/>
        <charset val="134"/>
      </rPr>
      <t>国际友城突破</t>
    </r>
    <r>
      <rPr>
        <sz val="11"/>
        <color theme="1"/>
        <rFont val="Times New Roman"/>
        <charset val="134"/>
      </rPr>
      <t>100</t>
    </r>
    <r>
      <rPr>
        <sz val="11"/>
        <color theme="1"/>
        <rFont val="宋体"/>
        <charset val="134"/>
      </rPr>
      <t>对，</t>
    </r>
    <r>
      <rPr>
        <sz val="11"/>
        <color theme="1"/>
        <rFont val="Times New Roman"/>
        <charset val="134"/>
      </rPr>
      <t>“</t>
    </r>
    <r>
      <rPr>
        <sz val="11"/>
        <color theme="1"/>
        <rFont val="宋体"/>
        <charset val="134"/>
      </rPr>
      <t>十三五</t>
    </r>
    <r>
      <rPr>
        <sz val="11"/>
        <color theme="1"/>
        <rFont val="Times New Roman"/>
        <charset val="134"/>
      </rPr>
      <t>”</t>
    </r>
    <r>
      <rPr>
        <sz val="11"/>
        <color theme="1"/>
        <rFont val="宋体"/>
        <charset val="134"/>
      </rPr>
      <t>目标圆满完成。新增国际友城</t>
    </r>
    <r>
      <rPr>
        <sz val="11"/>
        <color theme="1"/>
        <rFont val="Times New Roman"/>
        <charset val="134"/>
      </rPr>
      <t>8</t>
    </r>
    <r>
      <rPr>
        <sz val="11"/>
        <color theme="1"/>
        <rFont val="宋体"/>
        <charset val="134"/>
      </rPr>
      <t>对，累计达到</t>
    </r>
    <r>
      <rPr>
        <sz val="11"/>
        <color theme="1"/>
        <rFont val="Times New Roman"/>
        <charset val="134"/>
      </rPr>
      <t>100</t>
    </r>
    <r>
      <rPr>
        <sz val="11"/>
        <color theme="1"/>
        <rFont val="宋体"/>
        <charset val="134"/>
      </rPr>
      <t>对，新增友城分别是湖南省和老挝沙湾拿吉省、老挝乌多姆赛省，长沙市和白俄罗斯莫吉廖夫市，娄底市和坦桑尼亚基隆多尼市，张家界市和老挝琅勃拉邦市、奥地利莫尔比施市，衡阳市与菲律宾黎牙实比市，湘西自治州和俄罗斯谢斯得罗列茨克市。在新冠肺炎疫情影响下，全年新增友城数量创湖南历年之最，在全国各省市中排名第一。</t>
    </r>
  </si>
  <si>
    <t>举办或承办涉外活动数量</t>
  </si>
  <si>
    <r>
      <rPr>
        <sz val="10"/>
        <color rgb="FF000000"/>
        <rFont val="Times New Roman"/>
        <charset val="134"/>
      </rPr>
      <t>10</t>
    </r>
    <r>
      <rPr>
        <sz val="10"/>
        <color rgb="FF000000"/>
        <rFont val="宋体"/>
        <charset val="134"/>
      </rPr>
      <t>场</t>
    </r>
  </si>
  <si>
    <r>
      <rPr>
        <sz val="10"/>
        <color rgb="FF000000"/>
        <rFont val="宋体"/>
        <charset val="134"/>
      </rPr>
      <t>举办或者承办了</t>
    </r>
    <r>
      <rPr>
        <sz val="10"/>
        <color rgb="FF000000"/>
        <rFont val="Times New Roman"/>
        <charset val="134"/>
      </rPr>
      <t>2021</t>
    </r>
    <r>
      <rPr>
        <sz val="10"/>
        <color rgb="FF000000"/>
        <rFont val="宋体"/>
        <charset val="134"/>
      </rPr>
      <t>年世界计算大会等</t>
    </r>
    <r>
      <rPr>
        <sz val="10"/>
        <color rgb="FF000000"/>
        <rFont val="Times New Roman"/>
        <charset val="134"/>
      </rPr>
      <t>10</t>
    </r>
    <r>
      <rPr>
        <sz val="10"/>
        <color rgb="FF000000"/>
        <rFont val="宋体"/>
        <charset val="134"/>
      </rPr>
      <t>个以上活动</t>
    </r>
  </si>
  <si>
    <r>
      <rPr>
        <sz val="11"/>
        <color theme="1"/>
        <rFont val="宋体"/>
        <charset val="134"/>
      </rPr>
      <t>修订湖南国际友好交流特别代表制度，续聘特别代表</t>
    </r>
    <r>
      <rPr>
        <sz val="11"/>
        <color theme="1"/>
        <rFont val="Times New Roman"/>
        <charset val="134"/>
      </rPr>
      <t>17</t>
    </r>
    <r>
      <rPr>
        <sz val="11"/>
        <color theme="1"/>
        <rFont val="宋体"/>
        <charset val="134"/>
      </rPr>
      <t>名，新增</t>
    </r>
    <r>
      <rPr>
        <sz val="11"/>
        <color theme="1"/>
        <rFont val="Times New Roman"/>
        <charset val="134"/>
      </rPr>
      <t>23</t>
    </r>
    <r>
      <rPr>
        <sz val="11"/>
        <color theme="1"/>
        <rFont val="宋体"/>
        <charset val="134"/>
      </rPr>
      <t>名，共</t>
    </r>
    <r>
      <rPr>
        <sz val="11"/>
        <color theme="1"/>
        <rFont val="Times New Roman"/>
        <charset val="134"/>
      </rPr>
      <t>40</t>
    </r>
    <r>
      <rPr>
        <sz val="11"/>
        <color theme="1"/>
        <rFont val="宋体"/>
        <charset val="134"/>
      </rPr>
      <t>名，寄发聘书及公开信。全面掌握全省在外人员数量、分布等信息，摸清湘籍海外侨胞、企业人员及留学生底数，积极构建我驻外使领馆、国际友好城市、湖南省国际友好交流特别代表、湖南省企事业单位驻外机构和人员四层通讯网络，为实现全省各地各部门涉外信息资源共享打下基础。</t>
    </r>
  </si>
  <si>
    <t>举办全省外事港澳系统干部培训班</t>
  </si>
  <si>
    <r>
      <rPr>
        <sz val="10"/>
        <color rgb="FF000000"/>
        <rFont val="Times New Roman"/>
        <charset val="134"/>
      </rPr>
      <t>300</t>
    </r>
    <r>
      <rPr>
        <sz val="10"/>
        <color rgb="FF000000"/>
        <rFont val="宋体"/>
        <charset val="134"/>
      </rPr>
      <t>人</t>
    </r>
  </si>
  <si>
    <r>
      <rPr>
        <sz val="10"/>
        <color rgb="FF000000"/>
        <rFont val="Times New Roman"/>
        <charset val="134"/>
      </rPr>
      <t>360</t>
    </r>
    <r>
      <rPr>
        <sz val="10"/>
        <color rgb="FF000000"/>
        <rFont val="宋体"/>
        <charset val="134"/>
      </rPr>
      <t>余人参加培训</t>
    </r>
  </si>
  <si>
    <r>
      <rPr>
        <sz val="11"/>
        <color theme="1"/>
        <rFont val="宋体"/>
        <charset val="134"/>
      </rPr>
      <t>向国际友城和意向友城、我驻外使领馆、重点交往国家（地区）、湘籍侨社团、省政协海外委员和海外顾问等，捐助医用防护口罩</t>
    </r>
    <r>
      <rPr>
        <sz val="11"/>
        <color theme="1"/>
        <rFont val="Times New Roman"/>
        <charset val="134"/>
      </rPr>
      <t>40</t>
    </r>
    <r>
      <rPr>
        <sz val="11"/>
        <color theme="1"/>
        <rFont val="宋体"/>
        <charset val="134"/>
      </rPr>
      <t>余万只，一次性医用口罩</t>
    </r>
    <r>
      <rPr>
        <sz val="11"/>
        <color theme="1"/>
        <rFont val="Times New Roman"/>
        <charset val="134"/>
      </rPr>
      <t>200</t>
    </r>
    <r>
      <rPr>
        <sz val="11"/>
        <color theme="1"/>
        <rFont val="宋体"/>
        <charset val="134"/>
      </rPr>
      <t>余万只等，全力支持国际疫情防控。</t>
    </r>
  </si>
  <si>
    <t>为在湘外籍人员疫苗接种人数</t>
  </si>
  <si>
    <t>6000人</t>
  </si>
  <si>
    <r>
      <rPr>
        <sz val="10"/>
        <color rgb="FF000000"/>
        <rFont val="宋体"/>
        <charset val="134"/>
      </rPr>
      <t>接种人数</t>
    </r>
    <r>
      <rPr>
        <sz val="10"/>
        <color rgb="FF000000"/>
        <rFont val="Times New Roman"/>
        <charset val="134"/>
      </rPr>
      <t>6326</t>
    </r>
    <r>
      <rPr>
        <sz val="10"/>
        <color rgb="FF000000"/>
        <rFont val="宋体"/>
        <charset val="134"/>
      </rPr>
      <t>人，占比</t>
    </r>
    <r>
      <rPr>
        <sz val="10"/>
        <color rgb="FF000000"/>
        <rFont val="Times New Roman"/>
        <charset val="134"/>
      </rPr>
      <t>97%</t>
    </r>
  </si>
  <si>
    <t>因公出国审批数</t>
  </si>
  <si>
    <r>
      <rPr>
        <sz val="10"/>
        <color rgb="FF000000"/>
        <rFont val="Times New Roman"/>
        <charset val="134"/>
      </rPr>
      <t>200</t>
    </r>
    <r>
      <rPr>
        <sz val="10"/>
        <color rgb="FF000000"/>
        <rFont val="宋体"/>
        <charset val="134"/>
      </rPr>
      <t>人次</t>
    </r>
  </si>
  <si>
    <t>因公出国审批数79批次，237人次</t>
  </si>
  <si>
    <t>加强留学生培养</t>
  </si>
  <si>
    <r>
      <rPr>
        <sz val="10"/>
        <color rgb="FF000000"/>
        <rFont val="Times New Roman"/>
        <charset val="134"/>
      </rPr>
      <t>80</t>
    </r>
    <r>
      <rPr>
        <sz val="10"/>
        <color rgb="FF000000"/>
        <rFont val="宋体"/>
        <charset val="134"/>
      </rPr>
      <t>人</t>
    </r>
  </si>
  <si>
    <t>累计资助老挝留学生共81人来湘学习语言并攻读学位</t>
  </si>
  <si>
    <r>
      <rPr>
        <sz val="11"/>
        <color theme="1"/>
        <rFont val="宋体"/>
        <charset val="134"/>
      </rPr>
      <t>有效开展舆论斗争。在湖南疫情防控的关键时期，我们积极寻求国际支持，共收到</t>
    </r>
    <r>
      <rPr>
        <sz val="11"/>
        <color theme="1"/>
        <rFont val="Times New Roman"/>
        <charset val="134"/>
      </rPr>
      <t>13</t>
    </r>
    <r>
      <rPr>
        <sz val="11"/>
        <color theme="1"/>
        <rFont val="宋体"/>
        <charset val="134"/>
      </rPr>
      <t>个国家的</t>
    </r>
    <r>
      <rPr>
        <sz val="11"/>
        <color theme="1"/>
        <rFont val="Times New Roman"/>
        <charset val="134"/>
      </rPr>
      <t>21</t>
    </r>
    <r>
      <rPr>
        <sz val="11"/>
        <color theme="1"/>
        <rFont val="宋体"/>
        <charset val="134"/>
      </rPr>
      <t>个地方政府或部门、</t>
    </r>
    <r>
      <rPr>
        <sz val="11"/>
        <color theme="1"/>
        <rFont val="Times New Roman"/>
        <charset val="134"/>
      </rPr>
      <t>3</t>
    </r>
    <r>
      <rPr>
        <sz val="11"/>
        <color theme="1"/>
        <rFont val="宋体"/>
        <charset val="134"/>
      </rPr>
      <t>个国际组织给予我省真挚的慰问和帮助，省委、省政府领导一一回信感谢，及时消除国际社会对我防疫工作的误解，积极传递国际社会对我省抗击疫情的支持和信心。加强境外记者管理与服务，妥善处理英国路透社等外媒来湘涉疫采访</t>
    </r>
    <r>
      <rPr>
        <sz val="11"/>
        <color theme="1"/>
        <rFont val="Times New Roman"/>
        <charset val="134"/>
      </rPr>
      <t>15</t>
    </r>
    <r>
      <rPr>
        <sz val="11"/>
        <color theme="1"/>
        <rFont val="宋体"/>
        <charset val="134"/>
      </rPr>
      <t>批</t>
    </r>
    <r>
      <rPr>
        <sz val="11"/>
        <color theme="1"/>
        <rFont val="Times New Roman"/>
        <charset val="134"/>
      </rPr>
      <t>24</t>
    </r>
    <r>
      <rPr>
        <sz val="11"/>
        <color theme="1"/>
        <rFont val="宋体"/>
        <charset val="134"/>
      </rPr>
      <t>人次，积极营造我省良好的抗疫外部环境。</t>
    </r>
  </si>
  <si>
    <t>质量指标</t>
  </si>
  <si>
    <t>无境外疫情输入</t>
  </si>
  <si>
    <r>
      <rPr>
        <sz val="10"/>
        <color rgb="FF000000"/>
        <rFont val="宋体"/>
        <charset val="134"/>
      </rPr>
      <t>境外疫情输入为</t>
    </r>
    <r>
      <rPr>
        <sz val="10"/>
        <color rgb="FF000000"/>
        <rFont val="Times New Roman"/>
        <charset val="134"/>
      </rPr>
      <t>0</t>
    </r>
  </si>
  <si>
    <r>
      <rPr>
        <sz val="10"/>
        <color rgb="FF000000"/>
        <rFont val="Times New Roman"/>
        <charset val="134"/>
      </rPr>
      <t>2021</t>
    </r>
    <r>
      <rPr>
        <sz val="10"/>
        <color rgb="FF000000"/>
        <rFont val="宋体"/>
        <charset val="134"/>
      </rPr>
      <t>年没有发生境外疫情输入传播问题</t>
    </r>
  </si>
  <si>
    <t xml:space="preserve">受疫情影响，严控因公临时出国任务审批，全省因公临时出国总量大幅下降，实际出访235批469人次，分别同比下降92.2%和95.1%。加强国有企业因公出国管理，联合省委组织部、省国资委制定印发规范省属国有企业外事工作相关规定。 </t>
  </si>
  <si>
    <t>创新工作方法，提高因公出国管理能力</t>
  </si>
  <si>
    <t>制定系统性工作方法</t>
  </si>
  <si>
    <r>
      <rPr>
        <sz val="10"/>
        <color rgb="FF000000"/>
        <rFont val="宋体"/>
        <charset val="134"/>
      </rPr>
      <t>制定了</t>
    </r>
    <r>
      <rPr>
        <sz val="10"/>
        <color rgb="FF000000"/>
        <rFont val="Times New Roman"/>
        <charset val="134"/>
      </rPr>
      <t>“</t>
    </r>
    <r>
      <rPr>
        <sz val="10"/>
        <color rgb="FF000000"/>
        <rFont val="宋体"/>
        <charset val="134"/>
      </rPr>
      <t>一看、二核、三审、四查、五同步</t>
    </r>
    <r>
      <rPr>
        <sz val="10"/>
        <color rgb="FF000000"/>
        <rFont val="Times New Roman"/>
        <charset val="134"/>
      </rPr>
      <t>”</t>
    </r>
    <r>
      <rPr>
        <sz val="10"/>
        <color rgb="FF000000"/>
        <rFont val="宋体"/>
        <charset val="134"/>
      </rPr>
      <t>因公临时出国管理工作法</t>
    </r>
  </si>
  <si>
    <t>推动国际友城的高质量工作</t>
  </si>
  <si>
    <t>提高工作质量</t>
  </si>
  <si>
    <t>按照“一城一策”原则，建立了新的工作机制，工作质量大大提高</t>
  </si>
  <si>
    <r>
      <rPr>
        <sz val="10"/>
        <color rgb="FF000000"/>
        <rFont val="宋体"/>
        <charset val="134"/>
      </rPr>
      <t>时效指标</t>
    </r>
  </si>
  <si>
    <t>为中老铁路培训第一批客运作业人员</t>
  </si>
  <si>
    <t>5个月</t>
  </si>
  <si>
    <t>5个月对130名老挝籍学员完成岗位培训</t>
  </si>
  <si>
    <r>
      <rPr>
        <sz val="11"/>
        <color theme="1"/>
        <rFont val="宋体"/>
        <charset val="134"/>
      </rPr>
      <t>全面上线湖南省外事综合管理服务系统，实现因公出国（境）管理、外国人来湘、</t>
    </r>
    <r>
      <rPr>
        <sz val="11"/>
        <color theme="1"/>
        <rFont val="Times New Roman"/>
        <charset val="134"/>
      </rPr>
      <t>APEC</t>
    </r>
    <r>
      <rPr>
        <sz val="11"/>
        <color theme="1"/>
        <rFont val="宋体"/>
        <charset val="134"/>
      </rPr>
      <t>商务旅行卡等外事、领事、港澳业务</t>
    </r>
    <r>
      <rPr>
        <sz val="11"/>
        <color theme="1"/>
        <rFont val="Times New Roman"/>
        <charset val="134"/>
      </rPr>
      <t>“</t>
    </r>
    <r>
      <rPr>
        <sz val="11"/>
        <color theme="1"/>
        <rFont val="宋体"/>
        <charset val="134"/>
      </rPr>
      <t>一网通办</t>
    </r>
    <r>
      <rPr>
        <sz val="11"/>
        <color theme="1"/>
        <rFont val="Times New Roman"/>
        <charset val="134"/>
      </rPr>
      <t>”</t>
    </r>
    <r>
      <rPr>
        <sz val="11"/>
        <color theme="1"/>
        <rFont val="宋体"/>
        <charset val="134"/>
      </rPr>
      <t>，线上申报、线下服务、移动审批、数据共享</t>
    </r>
    <r>
      <rPr>
        <sz val="11"/>
        <color theme="1"/>
        <rFont val="Times New Roman"/>
        <charset val="134"/>
      </rPr>
      <t>“</t>
    </r>
    <r>
      <rPr>
        <sz val="11"/>
        <color theme="1"/>
        <rFont val="宋体"/>
        <charset val="134"/>
      </rPr>
      <t>四个不打烊</t>
    </r>
    <r>
      <rPr>
        <sz val="11"/>
        <color theme="1"/>
        <rFont val="Times New Roman"/>
        <charset val="134"/>
      </rPr>
      <t>”</t>
    </r>
    <r>
      <rPr>
        <sz val="11"/>
        <color theme="1"/>
        <rFont val="宋体"/>
        <charset val="134"/>
      </rPr>
      <t>，确保因公出国</t>
    </r>
    <r>
      <rPr>
        <sz val="11"/>
        <color theme="1"/>
        <rFont val="Times New Roman"/>
        <charset val="134"/>
      </rPr>
      <t>“</t>
    </r>
    <r>
      <rPr>
        <sz val="11"/>
        <color theme="1"/>
        <rFont val="宋体"/>
        <charset val="134"/>
      </rPr>
      <t>最多跑一次</t>
    </r>
    <r>
      <rPr>
        <sz val="11"/>
        <color theme="1"/>
        <rFont val="Times New Roman"/>
        <charset val="134"/>
      </rPr>
      <t>”</t>
    </r>
    <r>
      <rPr>
        <sz val="11"/>
        <color theme="1"/>
        <rFont val="宋体"/>
        <charset val="134"/>
      </rPr>
      <t>，其他业务</t>
    </r>
    <r>
      <rPr>
        <sz val="11"/>
        <color theme="1"/>
        <rFont val="Times New Roman"/>
        <charset val="134"/>
      </rPr>
      <t>“</t>
    </r>
    <r>
      <rPr>
        <sz val="11"/>
        <color theme="1"/>
        <rFont val="宋体"/>
        <charset val="134"/>
      </rPr>
      <t>一次不用跑</t>
    </r>
    <r>
      <rPr>
        <sz val="11"/>
        <color theme="1"/>
        <rFont val="Times New Roman"/>
        <charset val="134"/>
      </rPr>
      <t>”</t>
    </r>
    <r>
      <rPr>
        <sz val="11"/>
        <color theme="1"/>
        <rFont val="宋体"/>
        <charset val="134"/>
      </rPr>
      <t>。</t>
    </r>
  </si>
  <si>
    <t>完成原“湖南省出国人员服务中心”改制工作</t>
  </si>
  <si>
    <t>2021年完成</t>
  </si>
  <si>
    <t>已完成，成立了“湖南省外事服务中心有限责任公司”</t>
  </si>
  <si>
    <t>完成在湖南入境的人员、在湖南的境外人员的疫情防控</t>
  </si>
  <si>
    <t>全年实现“零感染”</t>
  </si>
  <si>
    <r>
      <rPr>
        <sz val="10"/>
        <color rgb="FF000000"/>
        <rFont val="Times New Roman"/>
        <charset val="134"/>
      </rPr>
      <t>圆满实现在湘外籍人士</t>
    </r>
    <r>
      <rPr>
        <sz val="10"/>
        <color rgb="FF000000"/>
        <rFont val="Times New Roman"/>
        <charset val="134"/>
      </rPr>
      <t>“</t>
    </r>
    <r>
      <rPr>
        <sz val="10"/>
        <color rgb="FF000000"/>
        <rFont val="宋体"/>
        <charset val="134"/>
      </rPr>
      <t>零感染</t>
    </r>
    <r>
      <rPr>
        <sz val="10"/>
        <color rgb="FF000000"/>
        <rFont val="Times New Roman"/>
        <charset val="134"/>
      </rPr>
      <t>”</t>
    </r>
    <r>
      <rPr>
        <sz val="10"/>
        <color rgb="FF000000"/>
        <rFont val="宋体"/>
        <charset val="134"/>
      </rPr>
      <t>，在湖南入境的人员无</t>
    </r>
    <r>
      <rPr>
        <sz val="10"/>
        <color rgb="FF000000"/>
        <rFont val="Times New Roman"/>
        <charset val="134"/>
      </rPr>
      <t>“</t>
    </r>
    <r>
      <rPr>
        <sz val="10"/>
        <color rgb="FF000000"/>
        <rFont val="宋体"/>
        <charset val="134"/>
      </rPr>
      <t>二次感染</t>
    </r>
    <r>
      <rPr>
        <sz val="10"/>
        <color rgb="FF000000"/>
        <rFont val="Times New Roman"/>
        <charset val="134"/>
      </rPr>
      <t>”</t>
    </r>
  </si>
  <si>
    <t>认真落实习近平总书记关于疫情防控工作重要指示精神，统筹推进我省涉外疫情防控和国际防疫合作，在疫情防控大局中较好地展示了湖南担当、外事作为。省外事办涉外管理与领事处获得全省防疫先进集体，涉外管理与领事处处长获得全省防疫先进个人。</t>
  </si>
  <si>
    <r>
      <rPr>
        <sz val="10"/>
        <color rgb="FF000000"/>
        <rFont val="宋体"/>
        <charset val="134"/>
      </rPr>
      <t>效益指标
（</t>
    </r>
    <r>
      <rPr>
        <sz val="10"/>
        <color rgb="FF000000"/>
        <rFont val="Times New Roman"/>
        <charset val="134"/>
      </rPr>
      <t>30</t>
    </r>
    <r>
      <rPr>
        <sz val="10"/>
        <color rgb="FF000000"/>
        <rFont val="宋体"/>
        <charset val="134"/>
      </rPr>
      <t>分）</t>
    </r>
  </si>
  <si>
    <t>经济效
益指标</t>
  </si>
  <si>
    <t>对非洲进出口较去年同期增长</t>
  </si>
  <si>
    <t>今年1-10月，较去年同期增长46.2%。</t>
  </si>
  <si>
    <r>
      <rPr>
        <sz val="11"/>
        <color theme="1"/>
        <rFont val="宋体"/>
        <charset val="134"/>
      </rPr>
      <t>积极落实</t>
    </r>
    <r>
      <rPr>
        <sz val="11"/>
        <color theme="1"/>
        <rFont val="Times New Roman"/>
        <charset val="134"/>
      </rPr>
      <t>“</t>
    </r>
    <r>
      <rPr>
        <sz val="11"/>
        <color theme="1"/>
        <rFont val="宋体"/>
        <charset val="134"/>
      </rPr>
      <t>快捷通道</t>
    </r>
    <r>
      <rPr>
        <sz val="11"/>
        <color theme="1"/>
        <rFont val="Times New Roman"/>
        <charset val="134"/>
      </rPr>
      <t>”</t>
    </r>
    <r>
      <rPr>
        <sz val="11"/>
        <color theme="1"/>
        <rFont val="宋体"/>
        <charset val="134"/>
      </rPr>
      <t>政策，牵头制定境外包机来湘工作方案，有效帮助平和堂、广汽三菱、蓝思科技、圣湘生物、微智医疗等企业人员来湘复工复产。协调省建工集团、省路桥集团企业员工包机赴蒙古、格鲁吉亚复工复产，确保我省重点企业海外项目有序推进。认真落实稳外贸外资要求，整理在湘港澳资企业整体运营情况，协助解决其复工复产相关问题。协助中联重科、三一重工、湖南路桥等企业开展医疗物资捐助，塑造湖南企业良好国际形象。协助圣湘生物生产、湖南安邦制药等企业生产的医疗物资参与国际防疫，助力湖南医药走向世界。分别派出联络组赴湖南建筑设计院、长沙岳麓区府后路社区，全力协助企业和基层社区做好疫情防控和复工复产工作。</t>
    </r>
  </si>
  <si>
    <t>我省对东盟贸易额同比增长</t>
  </si>
  <si>
    <t>今年1-10月，对东盟贸易额同比增长17.5%</t>
  </si>
  <si>
    <t>非税收入认证代办费同比增长</t>
  </si>
  <si>
    <t>同比增长17%</t>
  </si>
  <si>
    <t>三是开放合作的湖南愿景引发积极回应。推介会宣介了湖南积极参与“一带一路”建设，主动对接500强、对接新丝路、对接自贸区、对接大湘商、对接北上广的重要成果。湖南新定位、发展新优势，引起参会嘉宾的浓厚兴趣。京东、中粮、博世（中国）、华菱安赛乐米塔尔汽车板有限公司等世界500强企业均表达了加大在湘投资的意愿；葡萄牙、菲律宾、墨西哥、卡塔尔、马尔代夫、苏里南、古巴等国大使纷纷表示，希望尽快到访湖南，零距离感受湖南的魅力与优势，推动湖南与本国的务实合作。</t>
  </si>
  <si>
    <t>社会效
益指标</t>
  </si>
  <si>
    <t>提高湖南对外开放水平</t>
  </si>
  <si>
    <t>提升国际影响力</t>
  </si>
  <si>
    <t>举办“外国媒体湖南行”大型主题采访活动等,推动湖南对外开放水平跃上新高度</t>
  </si>
  <si>
    <r>
      <rPr>
        <sz val="11"/>
        <color theme="1"/>
        <rFont val="宋体"/>
        <charset val="134"/>
      </rPr>
      <t>切实防范境外疫情输入。严格落实闭环管理要求，扎实开展黄花机场境外来湘人员排查、管理等工作，指导</t>
    </r>
    <r>
      <rPr>
        <sz val="11"/>
        <color theme="1"/>
        <rFont val="Times New Roman"/>
        <charset val="134"/>
      </rPr>
      <t>14</t>
    </r>
    <r>
      <rPr>
        <sz val="11"/>
        <color theme="1"/>
        <rFont val="宋体"/>
        <charset val="134"/>
      </rPr>
      <t>个市州接收境外入湘人员，有效避免境外输入疫情在湖南扩散。按照</t>
    </r>
    <r>
      <rPr>
        <sz val="11"/>
        <color theme="1"/>
        <rFont val="Times New Roman"/>
        <charset val="134"/>
      </rPr>
      <t>“</t>
    </r>
    <r>
      <rPr>
        <sz val="11"/>
        <color theme="1"/>
        <rFont val="宋体"/>
        <charset val="134"/>
      </rPr>
      <t>防控最严、流程最优、时间最短、风险最低</t>
    </r>
    <r>
      <rPr>
        <sz val="11"/>
        <color theme="1"/>
        <rFont val="Times New Roman"/>
        <charset val="134"/>
      </rPr>
      <t>”</t>
    </r>
    <r>
      <rPr>
        <sz val="11"/>
        <color theme="1"/>
        <rFont val="宋体"/>
        <charset val="134"/>
      </rPr>
      <t>的要求，牵头做好从伊朗、美国、巴基斯坦、英国、俄罗斯等国临时包机回国任务</t>
    </r>
    <r>
      <rPr>
        <sz val="11"/>
        <color theme="1"/>
        <rFont val="Times New Roman"/>
        <charset val="134"/>
      </rPr>
      <t>25</t>
    </r>
    <r>
      <rPr>
        <sz val="11"/>
        <color theme="1"/>
        <rFont val="宋体"/>
        <charset val="134"/>
      </rPr>
      <t>批次</t>
    </r>
    <r>
      <rPr>
        <sz val="11"/>
        <color theme="1"/>
        <rFont val="Times New Roman"/>
        <charset val="134"/>
      </rPr>
      <t>2488</t>
    </r>
    <r>
      <rPr>
        <sz val="11"/>
        <color theme="1"/>
        <rFont val="宋体"/>
        <charset val="134"/>
      </rPr>
      <t>人，其中境外中国公民包机回国</t>
    </r>
    <r>
      <rPr>
        <sz val="11"/>
        <color theme="1"/>
        <rFont val="Times New Roman"/>
        <charset val="134"/>
      </rPr>
      <t>10</t>
    </r>
    <r>
      <rPr>
        <sz val="11"/>
        <color theme="1"/>
        <rFont val="宋体"/>
        <charset val="134"/>
      </rPr>
      <t>批次，妥善安置海外乘客</t>
    </r>
    <r>
      <rPr>
        <sz val="11"/>
        <color theme="1"/>
        <rFont val="Times New Roman"/>
        <charset val="134"/>
      </rPr>
      <t>2264</t>
    </r>
    <r>
      <rPr>
        <sz val="11"/>
        <color theme="1"/>
        <rFont val="宋体"/>
        <charset val="134"/>
      </rPr>
      <t>名；企业临时商务包机</t>
    </r>
    <r>
      <rPr>
        <sz val="11"/>
        <color theme="1"/>
        <rFont val="Times New Roman"/>
        <charset val="134"/>
      </rPr>
      <t>15</t>
    </r>
    <r>
      <rPr>
        <sz val="11"/>
        <color theme="1"/>
        <rFont val="宋体"/>
        <charset val="134"/>
      </rPr>
      <t>批次，及时帮助</t>
    </r>
    <r>
      <rPr>
        <sz val="11"/>
        <color theme="1"/>
        <rFont val="Times New Roman"/>
        <charset val="134"/>
      </rPr>
      <t>226</t>
    </r>
    <r>
      <rPr>
        <sz val="11"/>
        <color theme="1"/>
        <rFont val="宋体"/>
        <charset val="134"/>
      </rPr>
      <t>名企业员工来湘。
优化来湘包机工作流程，逐步建立海外包机撤侨和包机复工复产制度化、规范化、便捷化工作机制。扎实做好海外确有困难的留学生和务工人员、重大外资项目人员、境外赴北京第一入境点临时航班人员等来湘防疫防控工作，开通国际定期航线4条，共接回海外同胞回国2934人，有效缓解海外同胞回国难问题。入境人员管理工作受到国务院督查组肯定并作经验推广。</t>
    </r>
  </si>
  <si>
    <t>推广杂交水稻技术</t>
  </si>
  <si>
    <t>加速杂交水稻走向世界的进程</t>
  </si>
  <si>
    <r>
      <rPr>
        <sz val="10"/>
        <color rgb="FF000000"/>
        <rFont val="Times New Roman"/>
        <charset val="134"/>
      </rPr>
      <t>向东南亚、非洲</t>
    </r>
    <r>
      <rPr>
        <sz val="10"/>
        <color rgb="FF000000"/>
        <rFont val="Times New Roman"/>
        <charset val="134"/>
      </rPr>
      <t>40</t>
    </r>
    <r>
      <rPr>
        <sz val="10"/>
        <color rgb="FF000000"/>
        <rFont val="宋体"/>
        <charset val="134"/>
      </rPr>
      <t>多个国家推广杂交水稻</t>
    </r>
    <r>
      <rPr>
        <sz val="10"/>
        <color rgb="FF000000"/>
        <rFont val="Times New Roman"/>
        <charset val="134"/>
      </rPr>
      <t>2300</t>
    </r>
    <r>
      <rPr>
        <sz val="10"/>
        <color rgb="FF000000"/>
        <rFont val="宋体"/>
        <charset val="134"/>
      </rPr>
      <t>万公顷</t>
    </r>
  </si>
  <si>
    <r>
      <rPr>
        <sz val="11"/>
        <color theme="1"/>
        <rFont val="宋体"/>
        <charset val="134"/>
      </rPr>
      <t>推进省友协机构改革，省委办公厅、省政府办公厅名义印发省对外友协深化改革方案，坚持和完善党对对外友协的领导，统筹开展民间对外交往。召开省对外友协第六届理事会会议，对理事会成员进行换届，明确新时期我省做好民间对外交往工作的思路和任务，完善《湖南省人民对外友好协会章程》。实施民间外交</t>
    </r>
    <r>
      <rPr>
        <sz val="11"/>
        <color theme="1"/>
        <rFont val="Times New Roman"/>
        <charset val="134"/>
      </rPr>
      <t>“</t>
    </r>
    <r>
      <rPr>
        <sz val="11"/>
        <color theme="1"/>
        <rFont val="宋体"/>
        <charset val="134"/>
      </rPr>
      <t>三十六策</t>
    </r>
    <r>
      <rPr>
        <sz val="11"/>
        <color theme="1"/>
        <rFont val="Times New Roman"/>
        <charset val="134"/>
      </rPr>
      <t>”</t>
    </r>
    <r>
      <rPr>
        <sz val="11"/>
        <color theme="1"/>
        <rFont val="宋体"/>
        <charset val="134"/>
      </rPr>
      <t>，发挥湖南特色和优势，从资源、机制、目标、内容、力量、保障等六个方面务实开展民间对外交往，促进民相亲、心相通，服务国家总体外交。组织13幅湖南民间艺术品参加全国友协“匠心筑梦—用民间艺术作品讲述脱贫故事”线上展，积极向海内外展示湖南脱贫攻坚成果。参加第三届中国-东盟民间友好组织领导人线上会晤、2020年世界城市和地方政府联合组织工作视频会议暨国际城市创新优秀案例视频交流会、东北亚地区地方政府联合专项会议等活动，创新交往方式，增进互动交流。</t>
    </r>
  </si>
  <si>
    <t>与多国高层保持友好交往</t>
  </si>
  <si>
    <t>保持友好交流</t>
  </si>
  <si>
    <t>以信函往来的方式保持老挝、多米尼加等国家高层交往</t>
  </si>
  <si>
    <r>
      <rPr>
        <sz val="10"/>
        <color rgb="FF000000"/>
        <rFont val="宋体"/>
        <charset val="134"/>
      </rPr>
      <t>可持续影响指标</t>
    </r>
  </si>
  <si>
    <t>加强中外学生交流活动，向“助力交流交往交融”的目标更一步</t>
  </si>
  <si>
    <t>持续开展中外学生交流活动</t>
  </si>
  <si>
    <t>交流活动有效推进</t>
  </si>
  <si>
    <r>
      <rPr>
        <sz val="11"/>
        <color theme="1"/>
        <rFont val="宋体"/>
        <charset val="134"/>
      </rPr>
      <t>接待诺贝尔奖获得者、世界顶尖科学家协会创始人、美国科学院院士迈克尔</t>
    </r>
    <r>
      <rPr>
        <sz val="11"/>
        <color theme="1"/>
        <rFont val="Times New Roman"/>
        <charset val="134"/>
      </rPr>
      <t>·</t>
    </r>
    <r>
      <rPr>
        <sz val="11"/>
        <color theme="1"/>
        <rFont val="宋体"/>
        <charset val="134"/>
      </rPr>
      <t>莱维特，苹果公司亚太区运营副总裁罗里</t>
    </r>
    <r>
      <rPr>
        <sz val="11"/>
        <color theme="1"/>
        <rFont val="Times New Roman"/>
        <charset val="134"/>
      </rPr>
      <t>·</t>
    </r>
    <r>
      <rPr>
        <sz val="11"/>
        <color theme="1"/>
        <rFont val="宋体"/>
        <charset val="134"/>
      </rPr>
      <t>塞克斯顿，美国国家医学院和工程院院士、美国南加州大学医学院教授马克</t>
    </r>
    <r>
      <rPr>
        <sz val="11"/>
        <color theme="1"/>
        <rFont val="Times New Roman"/>
        <charset val="134"/>
      </rPr>
      <t>·</t>
    </r>
    <r>
      <rPr>
        <sz val="11"/>
        <color theme="1"/>
        <rFont val="宋体"/>
        <charset val="134"/>
      </rPr>
      <t>霍默恩，日本、俄罗斯、坦桑尼亚、加纳、智利、塞拉利昂、马达加斯加、多米尼加、巴巴多斯、墨西哥等国驻华大使等外宾</t>
    </r>
    <r>
      <rPr>
        <sz val="11"/>
        <color theme="1"/>
        <rFont val="Times New Roman"/>
        <charset val="134"/>
      </rPr>
      <t>20</t>
    </r>
    <r>
      <rPr>
        <sz val="11"/>
        <color theme="1"/>
        <rFont val="宋体"/>
        <charset val="134"/>
      </rPr>
      <t>余批次。
（三）广泛凝聚了高水平开放推动高质量发展的湖南力量。湖南全球推介活动，既是创新开放的成果检验，又是创新开放的行动号角，为持续推进湖南高水平开放、高质量发展凝聚了强劲动力。一是激发了创新开放热情。湖南全球推介活动主题高度契合我省创新引领开放崛起战略，全方位、多形式、立体化展示湖南创新开放发展成果，在被世界“点赞”和热议的同时，也进一步激发了全省人民创新开放、共建家乡的热情。网友纷纷留言“身为湖南我骄傲，湖南欢迎全球来投资。”“中国的湖南，世界的湖南，我爱湖南！”“让湖南走向世界，让世界认识湖南。”二是涵养了对外合作资源。活动筹备期间，我们与外国驻华使馆广泛沟通，专程拜访美国、英国、日本、芬兰、新加坡、菲律宾、老挝等10余国驻华使馆，增进了双方的了解信任。活动举办期间，省领导与30余国驻华使节会见寒暄，市州委书记或市长结合本地开放合作需求，有的提前拜访外国驻华使馆，有的在推介活动现场精准对接，搭建了对外交往桥梁，达成了务实合作意向。罗马纳大使表示，“相信不只是菲律宾，还有整个东盟甚至是整个国际社会都会拥抱湖南”。</t>
    </r>
  </si>
  <si>
    <t>推动内部机构和人才队伍建设</t>
  </si>
  <si>
    <t>积极推动</t>
  </si>
  <si>
    <t>对内设机构进行了调整，对人事档案进行清理</t>
  </si>
  <si>
    <t>积极推动湖湘文化走向国际</t>
  </si>
  <si>
    <t>提高文化输出</t>
  </si>
  <si>
    <t>文化输出能力不断提升</t>
  </si>
  <si>
    <r>
      <rPr>
        <sz val="11"/>
        <color theme="1"/>
        <rFont val="宋体"/>
        <charset val="134"/>
      </rPr>
      <t>一是切实履行党建责任，着力解决党建工作和业务工作</t>
    </r>
    <r>
      <rPr>
        <sz val="11"/>
        <color theme="1"/>
        <rFont val="Times New Roman"/>
        <charset val="134"/>
      </rPr>
      <t>“</t>
    </r>
    <r>
      <rPr>
        <sz val="11"/>
        <color theme="1"/>
        <rFont val="宋体"/>
        <charset val="134"/>
      </rPr>
      <t>两张皮</t>
    </r>
    <r>
      <rPr>
        <sz val="11"/>
        <color theme="1"/>
        <rFont val="Times New Roman"/>
        <charset val="134"/>
      </rPr>
      <t>”</t>
    </r>
    <r>
      <rPr>
        <sz val="11"/>
        <color theme="1"/>
        <rFont val="宋体"/>
        <charset val="134"/>
      </rPr>
      <t>问题。不断完善和推进《省外事办党建与业务融合</t>
    </r>
    <r>
      <rPr>
        <sz val="11"/>
        <color theme="1"/>
        <rFont val="Times New Roman"/>
        <charset val="134"/>
      </rPr>
      <t>“1441”</t>
    </r>
    <r>
      <rPr>
        <sz val="11"/>
        <color theme="1"/>
        <rFont val="宋体"/>
        <charset val="134"/>
      </rPr>
      <t>工作法》，即一个牛鼻子（责任制）牵头管总、四个一筑牢外事人忠诚之基、四个一发挥支部战斗堡垒作用、四个一培养党建外事双面手、四个一落实外事为民，党建业务工作有效融合。二是坚持公平公正选人用人，干部队伍精神面貌焕然一新。在省委、省政府关心下，省外事办晋升</t>
    </r>
    <r>
      <rPr>
        <sz val="11"/>
        <color theme="1"/>
        <rFont val="Times New Roman"/>
        <charset val="134"/>
      </rPr>
      <t>1</t>
    </r>
    <r>
      <rPr>
        <sz val="11"/>
        <color theme="1"/>
        <rFont val="宋体"/>
        <charset val="134"/>
      </rPr>
      <t>名一级巡视员、</t>
    </r>
    <r>
      <rPr>
        <sz val="11"/>
        <color theme="1"/>
        <rFont val="Times New Roman"/>
        <charset val="134"/>
      </rPr>
      <t>1</t>
    </r>
    <r>
      <rPr>
        <sz val="11"/>
        <color theme="1"/>
        <rFont val="宋体"/>
        <charset val="134"/>
      </rPr>
      <t>名二级巡视员，提拔</t>
    </r>
    <r>
      <rPr>
        <sz val="11"/>
        <color theme="1"/>
        <rFont val="Times New Roman"/>
        <charset val="134"/>
      </rPr>
      <t>1</t>
    </r>
    <r>
      <rPr>
        <sz val="11"/>
        <color theme="1"/>
        <rFont val="宋体"/>
        <charset val="134"/>
      </rPr>
      <t>名</t>
    </r>
    <r>
      <rPr>
        <sz val="11"/>
        <color theme="1"/>
        <rFont val="Times New Roman"/>
        <charset val="134"/>
      </rPr>
      <t>1983</t>
    </r>
    <r>
      <rPr>
        <sz val="11"/>
        <color theme="1"/>
        <rFont val="宋体"/>
        <charset val="134"/>
      </rPr>
      <t>年出生的处长、晋升</t>
    </r>
    <r>
      <rPr>
        <sz val="11"/>
        <color theme="1"/>
        <rFont val="Times New Roman"/>
        <charset val="134"/>
      </rPr>
      <t>2</t>
    </r>
    <r>
      <rPr>
        <sz val="11"/>
        <color theme="1"/>
        <rFont val="宋体"/>
        <charset val="134"/>
      </rPr>
      <t>名一级调研员、</t>
    </r>
    <r>
      <rPr>
        <sz val="11"/>
        <color theme="1"/>
        <rFont val="Times New Roman"/>
        <charset val="134"/>
      </rPr>
      <t>2</t>
    </r>
    <r>
      <rPr>
        <sz val="11"/>
        <color theme="1"/>
        <rFont val="宋体"/>
        <charset val="134"/>
      </rPr>
      <t>名三级调研员、</t>
    </r>
    <r>
      <rPr>
        <sz val="11"/>
        <color theme="1"/>
        <rFont val="Times New Roman"/>
        <charset val="134"/>
      </rPr>
      <t>2</t>
    </r>
    <r>
      <rPr>
        <sz val="11"/>
        <color theme="1"/>
        <rFont val="宋体"/>
        <charset val="134"/>
      </rPr>
      <t>名四级调研员，办机关转任</t>
    </r>
    <r>
      <rPr>
        <sz val="11"/>
        <color theme="1"/>
        <rFont val="Times New Roman"/>
        <charset val="134"/>
      </rPr>
      <t>1</t>
    </r>
    <r>
      <rPr>
        <sz val="11"/>
        <color theme="1"/>
        <rFont val="宋体"/>
        <charset val="134"/>
      </rPr>
      <t>名英语干部、公开招录</t>
    </r>
    <r>
      <rPr>
        <sz val="11"/>
        <color theme="1"/>
        <rFont val="Times New Roman"/>
        <charset val="134"/>
      </rPr>
      <t>1</t>
    </r>
    <r>
      <rPr>
        <sz val="11"/>
        <color theme="1"/>
        <rFont val="宋体"/>
        <charset val="134"/>
      </rPr>
      <t>名英语干部、接收</t>
    </r>
    <r>
      <rPr>
        <sz val="11"/>
        <color theme="1"/>
        <rFont val="Times New Roman"/>
        <charset val="134"/>
      </rPr>
      <t>1</t>
    </r>
    <r>
      <rPr>
        <sz val="11"/>
        <color theme="1"/>
        <rFont val="宋体"/>
        <charset val="134"/>
      </rPr>
      <t>名选调生，省友协办公开遴选</t>
    </r>
    <r>
      <rPr>
        <sz val="11"/>
        <color theme="1"/>
        <rFont val="Times New Roman"/>
        <charset val="134"/>
      </rPr>
      <t>1</t>
    </r>
    <r>
      <rPr>
        <sz val="11"/>
        <color theme="1"/>
        <rFont val="宋体"/>
        <charset val="134"/>
      </rPr>
      <t>名基层干部，干部队伍精神面貌焕然一新，机关活力进一步增强。将空缺职务和干部调整方案流程</t>
    </r>
    <r>
      <rPr>
        <sz val="11"/>
        <color theme="1"/>
        <rFont val="Times New Roman"/>
        <charset val="134"/>
      </rPr>
      <t>“</t>
    </r>
    <r>
      <rPr>
        <sz val="11"/>
        <color theme="1"/>
        <rFont val="宋体"/>
        <charset val="134"/>
      </rPr>
      <t>图表化</t>
    </r>
    <r>
      <rPr>
        <sz val="11"/>
        <color theme="1"/>
        <rFont val="Times New Roman"/>
        <charset val="134"/>
      </rPr>
      <t>”</t>
    </r>
    <r>
      <rPr>
        <sz val="11"/>
        <color theme="1"/>
        <rFont val="宋体"/>
        <charset val="134"/>
      </rPr>
      <t>，统筹考虑干部晋升通道至</t>
    </r>
    <r>
      <rPr>
        <sz val="11"/>
        <color theme="1"/>
        <rFont val="Times New Roman"/>
        <charset val="134"/>
      </rPr>
      <t>2025</t>
    </r>
    <r>
      <rPr>
        <sz val="11"/>
        <color theme="1"/>
        <rFont val="宋体"/>
        <charset val="134"/>
      </rPr>
      <t>年，每次干部调整</t>
    </r>
    <r>
      <rPr>
        <sz val="11"/>
        <color theme="1"/>
        <rFont val="Times New Roman"/>
        <charset val="134"/>
      </rPr>
      <t>“</t>
    </r>
    <r>
      <rPr>
        <sz val="11"/>
        <color theme="1"/>
        <rFont val="宋体"/>
        <charset val="134"/>
      </rPr>
      <t>零投诉、零举报</t>
    </r>
    <r>
      <rPr>
        <sz val="11"/>
        <color theme="1"/>
        <rFont val="Times New Roman"/>
        <charset val="134"/>
      </rPr>
      <t>”</t>
    </r>
    <r>
      <rPr>
        <sz val="11"/>
        <color theme="1"/>
        <rFont val="宋体"/>
        <charset val="134"/>
      </rPr>
      <t>。在档案清理、个人有关事项申报等过程中，发现什么问题，办领导敢于担责，积极作为，严格依法依规依程序，及时研究稳妥处理，没有给每一位干部留下</t>
    </r>
    <r>
      <rPr>
        <sz val="11"/>
        <color theme="1"/>
        <rFont val="Times New Roman"/>
        <charset val="134"/>
      </rPr>
      <t>“</t>
    </r>
    <r>
      <rPr>
        <sz val="11"/>
        <color theme="1"/>
        <rFont val="宋体"/>
        <charset val="134"/>
      </rPr>
      <t>后遗症</t>
    </r>
    <r>
      <rPr>
        <sz val="11"/>
        <color theme="1"/>
        <rFont val="Times New Roman"/>
        <charset val="134"/>
      </rPr>
      <t>”</t>
    </r>
    <r>
      <rPr>
        <sz val="11"/>
        <color theme="1"/>
        <rFont val="宋体"/>
        <charset val="134"/>
      </rPr>
      <t>。三是开展微心愿活动，解决干部职工</t>
    </r>
    <r>
      <rPr>
        <sz val="11"/>
        <color theme="1"/>
        <rFont val="Times New Roman"/>
        <charset val="134"/>
      </rPr>
      <t>“</t>
    </r>
    <r>
      <rPr>
        <sz val="11"/>
        <color theme="1"/>
        <rFont val="宋体"/>
        <charset val="134"/>
      </rPr>
      <t>急难愁盼</t>
    </r>
    <r>
      <rPr>
        <sz val="11"/>
        <color theme="1"/>
        <rFont val="Times New Roman"/>
        <charset val="134"/>
      </rPr>
      <t>”</t>
    </r>
    <r>
      <rPr>
        <sz val="11"/>
        <color theme="1"/>
        <rFont val="宋体"/>
        <charset val="134"/>
      </rPr>
      <t>问题。从</t>
    </r>
    <r>
      <rPr>
        <sz val="11"/>
        <color theme="1"/>
        <rFont val="Times New Roman"/>
        <charset val="134"/>
      </rPr>
      <t>2018</t>
    </r>
    <r>
      <rPr>
        <sz val="11"/>
        <color theme="1"/>
        <rFont val="宋体"/>
        <charset val="134"/>
      </rPr>
      <t>年初开始，连续三年开展</t>
    </r>
    <r>
      <rPr>
        <sz val="11"/>
        <color theme="1"/>
        <rFont val="Times New Roman"/>
        <charset val="134"/>
      </rPr>
      <t>“</t>
    </r>
    <r>
      <rPr>
        <sz val="11"/>
        <color theme="1"/>
        <rFont val="宋体"/>
        <charset val="134"/>
      </rPr>
      <t>今年做什么，你说了算</t>
    </r>
    <r>
      <rPr>
        <sz val="11"/>
        <color theme="1"/>
        <rFont val="Times New Roman"/>
        <charset val="134"/>
      </rPr>
      <t>”</t>
    </r>
    <r>
      <rPr>
        <sz val="11"/>
        <color theme="1"/>
        <rFont val="宋体"/>
        <charset val="134"/>
      </rPr>
      <t>微心愿活动，虚心听取干部群众意见，集中解决了食堂伙食差、停车难、机关活动少等干部职工的操心事、烦心事，营造了心齐气顺的良好氛围。</t>
    </r>
  </si>
  <si>
    <r>
      <rPr>
        <sz val="10"/>
        <color rgb="FF000000"/>
        <rFont val="宋体"/>
        <charset val="134"/>
      </rPr>
      <t>满意度
指标
（</t>
    </r>
    <r>
      <rPr>
        <sz val="10"/>
        <color rgb="FF000000"/>
        <rFont val="Times New Roman"/>
        <charset val="134"/>
      </rPr>
      <t>10</t>
    </r>
    <r>
      <rPr>
        <sz val="10"/>
        <color rgb="FF000000"/>
        <rFont val="宋体"/>
        <charset val="134"/>
      </rPr>
      <t>分）</t>
    </r>
  </si>
  <si>
    <r>
      <rPr>
        <sz val="10"/>
        <color rgb="FF000000"/>
        <rFont val="宋体"/>
        <charset val="134"/>
      </rPr>
      <t>服务对象满意度指标</t>
    </r>
  </si>
  <si>
    <t>所服务的友城交流对象满意度</t>
  </si>
  <si>
    <t>≥95%</t>
  </si>
  <si>
    <t>得到高度肯定</t>
  </si>
  <si>
    <t>访华人员对接待工作的满意度</t>
  </si>
  <si>
    <t>反响良好</t>
  </si>
  <si>
    <r>
      <rPr>
        <sz val="10"/>
        <color rgb="FF000000"/>
        <rFont val="宋体"/>
        <charset val="134"/>
      </rPr>
      <t>总分</t>
    </r>
  </si>
  <si>
    <t>附表3：</t>
  </si>
  <si>
    <r>
      <rPr>
        <b/>
        <sz val="14"/>
        <color theme="1"/>
        <rFont val="Times New Roman"/>
        <charset val="134"/>
      </rPr>
      <t>2021</t>
    </r>
    <r>
      <rPr>
        <b/>
        <sz val="14"/>
        <color theme="1"/>
        <rFont val="宋体"/>
        <charset val="134"/>
      </rPr>
      <t>年度项目支出绩效评价表</t>
    </r>
  </si>
  <si>
    <t>项目支
出名称</t>
  </si>
  <si>
    <t>业务工作经费</t>
  </si>
  <si>
    <t>主管部门</t>
  </si>
  <si>
    <t>实施单位</t>
  </si>
  <si>
    <t>项目资金
（万元）</t>
  </si>
  <si>
    <t>年初
预算数</t>
  </si>
  <si>
    <t>全年
预算数</t>
  </si>
  <si>
    <t>全年
执行数</t>
  </si>
  <si>
    <t>分值</t>
  </si>
  <si>
    <t>执行率</t>
  </si>
  <si>
    <t>得分</t>
  </si>
  <si>
    <t>年度资金总额　</t>
  </si>
  <si>
    <t>其中：当年财政拨款　</t>
  </si>
  <si>
    <t>上年结转资金　</t>
  </si>
  <si>
    <t>其他资金</t>
  </si>
  <si>
    <t>预期目标</t>
  </si>
  <si>
    <t>实际完成情况　</t>
  </si>
  <si>
    <t>1、发挥湖南红色资源优势，开展红色教育，推广湖南历史文化；
2、开展友好援助，完成向多米尼加、巴巴多斯的捐赠事宜；
3、打造“智慧外事”，提升外事服务能力；
4、完成重要对外交流活动、领事保护和领馆管理、疫情捐赠物资保障等工作；
5、全面准确贯彻“一国两制”，深入推进湘港澳交流，积极对接粤港澳大湾区建设；</t>
  </si>
  <si>
    <t>1、组织第一师范学院、郴州相关部门赴澳门开展红色教育及青少年对接工作，推广湖南文化和历史
2、累计向多米尼加捐赠甘蔗收割机1台、垃圾清运车1辆，价值140万元；向巴巴多斯捐赠甘蔗收割机1台，价值100万元等
3、在全国率先建设智慧外事平台，持续提升外事服务信息化、标准化、规范化水平
4、完成3批次美驻华外交官、多批欧洲驻华外交官来湘访问工作
5、深入推进湘港澳交流，共接待港澳人士9批次183人次，持续开展港澳青少年实习参访活动</t>
  </si>
  <si>
    <t>一级指标</t>
  </si>
  <si>
    <t>二级指标</t>
  </si>
  <si>
    <t>三级指标</t>
  </si>
  <si>
    <t>年度
指标值</t>
  </si>
  <si>
    <t>实际
完成值</t>
  </si>
  <si>
    <t>偏差原因
分析及
改进措施</t>
  </si>
  <si>
    <t>产出指标
(50分)</t>
  </si>
  <si>
    <t>数量指标</t>
  </si>
  <si>
    <t>300人</t>
  </si>
  <si>
    <t>360余人参加培训</t>
  </si>
  <si>
    <t>捐赠防疫物资</t>
  </si>
  <si>
    <t>1000套</t>
  </si>
  <si>
    <t>张家界市向琅勃拉邦市捐赠了1000套防护服</t>
  </si>
  <si>
    <t>加强港澳文化交流，接待港澳人士</t>
  </si>
  <si>
    <t>100人次</t>
  </si>
  <si>
    <t>接待港澳人士9批次183人次</t>
  </si>
  <si>
    <t>为在湘以及来湘港澳人士接种疫苗</t>
  </si>
  <si>
    <r>
      <rPr>
        <sz val="10"/>
        <color rgb="FF000000"/>
        <rFont val="Times New Roman"/>
        <charset val="134"/>
      </rPr>
      <t>2000</t>
    </r>
    <r>
      <rPr>
        <sz val="10"/>
        <color rgb="FF000000"/>
        <rFont val="宋体"/>
        <charset val="134"/>
      </rPr>
      <t>人</t>
    </r>
  </si>
  <si>
    <r>
      <rPr>
        <sz val="10"/>
        <color rgb="FF000000"/>
        <rFont val="Times New Roman"/>
        <charset val="134"/>
      </rPr>
      <t>2200</t>
    </r>
    <r>
      <rPr>
        <sz val="10"/>
        <color rgb="FF000000"/>
        <rFont val="宋体"/>
        <charset val="134"/>
      </rPr>
      <t>人以上</t>
    </r>
  </si>
  <si>
    <t>加强队伍建设</t>
  </si>
  <si>
    <t>提升干部履职能力</t>
  </si>
  <si>
    <t>积极为干部晋升创造条件</t>
  </si>
  <si>
    <t>做好外宾来湘接待工作</t>
  </si>
  <si>
    <t>配合接待</t>
  </si>
  <si>
    <r>
      <rPr>
        <sz val="10"/>
        <rFont val="宋体"/>
        <charset val="134"/>
      </rPr>
      <t>完成</t>
    </r>
    <r>
      <rPr>
        <sz val="10"/>
        <rFont val="Times New Roman"/>
        <charset val="134"/>
      </rPr>
      <t>3</t>
    </r>
    <r>
      <rPr>
        <sz val="10"/>
        <rFont val="宋体"/>
        <charset val="134"/>
      </rPr>
      <t>批次美驻华外交官、多批欧洲驻华外交官来湘访问工作</t>
    </r>
  </si>
  <si>
    <r>
      <rPr>
        <sz val="10"/>
        <rFont val="宋体"/>
        <charset val="134"/>
      </rPr>
      <t>境外疫情输入为</t>
    </r>
    <r>
      <rPr>
        <sz val="10"/>
        <rFont val="Times New Roman"/>
        <charset val="134"/>
      </rPr>
      <t>0</t>
    </r>
  </si>
  <si>
    <r>
      <rPr>
        <sz val="10"/>
        <rFont val="Times New Roman"/>
        <charset val="134"/>
      </rPr>
      <t>2021</t>
    </r>
    <r>
      <rPr>
        <sz val="10"/>
        <rFont val="宋体"/>
        <charset val="134"/>
      </rPr>
      <t>年没有发生境外疫情输入传播问题</t>
    </r>
  </si>
  <si>
    <t>时效指标</t>
  </si>
  <si>
    <t>完成建设智慧外事平台搭建工作</t>
  </si>
  <si>
    <t>完成搭建工作</t>
  </si>
  <si>
    <t>在全国率先建设智慧外事平台，100%完成</t>
  </si>
  <si>
    <t>开展友好援助，帮助友国发展农业</t>
  </si>
  <si>
    <t>捐赠物资</t>
  </si>
  <si>
    <t>累计向多米尼加捐赠甘蔗收割机1台、垃圾清运车1辆，价值140万元等</t>
  </si>
  <si>
    <t>成本指标</t>
  </si>
  <si>
    <t>推介会活动经费支出</t>
  </si>
  <si>
    <t>未超预算</t>
  </si>
  <si>
    <t>效益指标
（30分）</t>
  </si>
  <si>
    <t>经济效益</t>
  </si>
  <si>
    <t>推动经贸合作，开展多领域合作</t>
  </si>
  <si>
    <t>40家</t>
  </si>
  <si>
    <t>在老挝投资企业存续47家，中方合同投资额5.16亿美元</t>
  </si>
  <si>
    <r>
      <rPr>
        <sz val="11"/>
        <color theme="1"/>
        <rFont val="宋体"/>
        <charset val="134"/>
      </rPr>
      <t>三是开放合作的湖南愿景引发积极回应。推介会宣介了湖南积极参与</t>
    </r>
    <r>
      <rPr>
        <sz val="11"/>
        <color theme="1"/>
        <rFont val="Times New Roman"/>
        <charset val="134"/>
      </rPr>
      <t>“</t>
    </r>
    <r>
      <rPr>
        <sz val="11"/>
        <color theme="1"/>
        <rFont val="宋体"/>
        <charset val="134"/>
      </rPr>
      <t>一带一路</t>
    </r>
    <r>
      <rPr>
        <sz val="11"/>
        <color theme="1"/>
        <rFont val="Times New Roman"/>
        <charset val="134"/>
      </rPr>
      <t>”</t>
    </r>
    <r>
      <rPr>
        <sz val="11"/>
        <color theme="1"/>
        <rFont val="宋体"/>
        <charset val="134"/>
      </rPr>
      <t>建设，主动对接</t>
    </r>
    <r>
      <rPr>
        <sz val="11"/>
        <color theme="1"/>
        <rFont val="Times New Roman"/>
        <charset val="134"/>
      </rPr>
      <t>500</t>
    </r>
    <r>
      <rPr>
        <sz val="11"/>
        <color theme="1"/>
        <rFont val="宋体"/>
        <charset val="134"/>
      </rPr>
      <t>强、对接新丝路、对接自贸区、对接大湘商、对接北上广的重要成果。湖南新定位、发展新优势，引起参会嘉宾的浓厚兴趣。京东、中粮、博世（中国）、华菱安赛乐米塔尔汽车板有限公司等世界</t>
    </r>
    <r>
      <rPr>
        <sz val="11"/>
        <color theme="1"/>
        <rFont val="Times New Roman"/>
        <charset val="134"/>
      </rPr>
      <t>500</t>
    </r>
    <r>
      <rPr>
        <sz val="11"/>
        <color theme="1"/>
        <rFont val="宋体"/>
        <charset val="134"/>
      </rPr>
      <t>强企业均表达了加大在湘投资的意愿；葡萄牙、菲律宾、墨西哥、卡塔尔、马尔代夫、苏里南、古巴等国大使纷纷表示，希望尽快到访湖南，零距离感受湖南的魅力与优势，推动湖南与本国的务实合作。</t>
    </r>
  </si>
  <si>
    <t>社会效益</t>
  </si>
  <si>
    <t>发挥湖南红色资源优势开展红色教育</t>
  </si>
  <si>
    <t>推广湖南历史文化</t>
  </si>
  <si>
    <t>赴澳门开展红色教育</t>
  </si>
  <si>
    <t>推动全省各阶层开展国际交流与合作</t>
  </si>
  <si>
    <t>全面铺开</t>
  </si>
  <si>
    <t>形成了湖南民间外交三十六策</t>
  </si>
  <si>
    <t>建立健全海外领事保护和“一带一路”建设安全机制</t>
  </si>
  <si>
    <t>提升海外利益维护能力</t>
  </si>
  <si>
    <t>海外利益维护能力不断提升，保障我国公民海外安全</t>
  </si>
  <si>
    <t>可持续影响指标</t>
  </si>
  <si>
    <t>提升我省对外交流水平</t>
  </si>
  <si>
    <t>效果显著</t>
  </si>
  <si>
    <t>加强港澳高层交流，推动三地青少年人文交流</t>
  </si>
  <si>
    <t>推动友城交流</t>
  </si>
  <si>
    <t>通过向友城捐赠物资、培育合作项目、开展教育学术研讨等增进了解</t>
  </si>
  <si>
    <t>全球推介会影响力</t>
  </si>
  <si>
    <t>深入推进湘港澳交流</t>
  </si>
  <si>
    <t>持续开展港澳青少年实习参访活动</t>
  </si>
  <si>
    <r>
      <rPr>
        <sz val="11"/>
        <color theme="1"/>
        <rFont val="宋体"/>
        <charset val="134"/>
      </rPr>
      <t>湖南全球推介活动</t>
    </r>
    <r>
      <rPr>
        <sz val="11"/>
        <color theme="1"/>
        <rFont val="Times New Roman"/>
        <charset val="134"/>
      </rPr>
      <t>9</t>
    </r>
    <r>
      <rPr>
        <sz val="11"/>
        <color theme="1"/>
        <rFont val="宋体"/>
        <charset val="134"/>
      </rPr>
      <t>月</t>
    </r>
    <r>
      <rPr>
        <sz val="11"/>
        <color theme="1"/>
        <rFont val="Times New Roman"/>
        <charset val="134"/>
      </rPr>
      <t>4</t>
    </r>
    <r>
      <rPr>
        <sz val="11"/>
        <color theme="1"/>
        <rFont val="宋体"/>
        <charset val="134"/>
      </rPr>
      <t>日外交部官宣后，迅即燃爆舆论场，截止</t>
    </r>
    <r>
      <rPr>
        <sz val="11"/>
        <color theme="1"/>
        <rFont val="Times New Roman"/>
        <charset val="134"/>
      </rPr>
      <t>9</t>
    </r>
    <r>
      <rPr>
        <sz val="11"/>
        <color theme="1"/>
        <rFont val="宋体"/>
        <charset val="134"/>
      </rPr>
      <t>月</t>
    </r>
    <r>
      <rPr>
        <sz val="11"/>
        <color theme="1"/>
        <rFont val="Times New Roman"/>
        <charset val="134"/>
      </rPr>
      <t>16</t>
    </r>
    <r>
      <rPr>
        <sz val="11"/>
        <color theme="1"/>
        <rFont val="宋体"/>
        <charset val="134"/>
      </rPr>
      <t>日，相关话题全网总阅读量超过</t>
    </r>
    <r>
      <rPr>
        <sz val="11"/>
        <color theme="1"/>
        <rFont val="Times New Roman"/>
        <charset val="134"/>
      </rPr>
      <t>80</t>
    </r>
    <r>
      <rPr>
        <sz val="11"/>
        <color theme="1"/>
        <rFont val="宋体"/>
        <charset val="134"/>
      </rPr>
      <t>亿，创造了</t>
    </r>
    <r>
      <rPr>
        <sz val="11"/>
        <color theme="1"/>
        <rFont val="Times New Roman"/>
        <charset val="134"/>
      </rPr>
      <t>“</t>
    </r>
    <r>
      <rPr>
        <sz val="11"/>
        <color theme="1"/>
        <rFont val="宋体"/>
        <charset val="134"/>
      </rPr>
      <t>现象级</t>
    </r>
    <r>
      <rPr>
        <sz val="11"/>
        <color theme="1"/>
        <rFont val="Times New Roman"/>
        <charset val="134"/>
      </rPr>
      <t>”</t>
    </r>
    <r>
      <rPr>
        <sz val="11"/>
        <color theme="1"/>
        <rFont val="宋体"/>
        <charset val="134"/>
      </rPr>
      <t>融媒体传播的湖南样本。一是海量传播刷新纪录。据不完全统计，湖南全球推介活动全网信息量达</t>
    </r>
    <r>
      <rPr>
        <sz val="11"/>
        <color theme="1"/>
        <rFont val="Times New Roman"/>
        <charset val="134"/>
      </rPr>
      <t>400</t>
    </r>
    <r>
      <rPr>
        <sz val="11"/>
        <color theme="1"/>
        <rFont val="宋体"/>
        <charset val="134"/>
      </rPr>
      <t>万条，近</t>
    </r>
    <r>
      <rPr>
        <sz val="11"/>
        <color theme="1"/>
        <rFont val="Times New Roman"/>
        <charset val="134"/>
      </rPr>
      <t>173</t>
    </r>
    <r>
      <rPr>
        <sz val="11"/>
        <color theme="1"/>
        <rFont val="宋体"/>
        <charset val="134"/>
      </rPr>
      <t>万名博主发布微博</t>
    </r>
    <r>
      <rPr>
        <sz val="11"/>
        <color theme="1"/>
        <rFont val="Times New Roman"/>
        <charset val="134"/>
      </rPr>
      <t>214.8</t>
    </r>
    <r>
      <rPr>
        <sz val="11"/>
        <color theme="1"/>
        <rFont val="宋体"/>
        <charset val="134"/>
      </rPr>
      <t>万条，</t>
    </r>
    <r>
      <rPr>
        <sz val="11"/>
        <color theme="1"/>
        <rFont val="Times New Roman"/>
        <charset val="134"/>
      </rPr>
      <t>4992</t>
    </r>
    <r>
      <rPr>
        <sz val="11"/>
        <color theme="1"/>
        <rFont val="宋体"/>
        <charset val="134"/>
      </rPr>
      <t>个微信公众号发布文章</t>
    </r>
    <r>
      <rPr>
        <sz val="11"/>
        <color theme="1"/>
        <rFont val="Times New Roman"/>
        <charset val="134"/>
      </rPr>
      <t>5</t>
    </r>
    <r>
      <rPr>
        <sz val="11"/>
        <color theme="1"/>
        <rFont val="宋体"/>
        <charset val="134"/>
      </rPr>
      <t>万余篇，创下了外交部全球推介活动传播数据的最高峰值。其中，新浪微博话题阅读量达</t>
    </r>
    <r>
      <rPr>
        <sz val="11"/>
        <color theme="1"/>
        <rFont val="Times New Roman"/>
        <charset val="134"/>
      </rPr>
      <t>48.9</t>
    </r>
    <r>
      <rPr>
        <sz val="11"/>
        <color theme="1"/>
        <rFont val="宋体"/>
        <charset val="134"/>
      </rPr>
      <t>亿，省内六大平台（湖南卫视、芒果</t>
    </r>
    <r>
      <rPr>
        <sz val="11"/>
        <color theme="1"/>
        <rFont val="Times New Roman"/>
        <charset val="134"/>
      </rPr>
      <t>TV</t>
    </r>
    <r>
      <rPr>
        <sz val="11"/>
        <color theme="1"/>
        <rFont val="宋体"/>
        <charset val="134"/>
      </rPr>
      <t>、红网、华声在线、新湖南、时刻新闻）总阅读量达</t>
    </r>
    <r>
      <rPr>
        <sz val="11"/>
        <color theme="1"/>
        <rFont val="Times New Roman"/>
        <charset val="134"/>
      </rPr>
      <t>10.4</t>
    </r>
    <r>
      <rPr>
        <sz val="11"/>
        <color theme="1"/>
        <rFont val="宋体"/>
        <charset val="134"/>
      </rPr>
      <t>亿。</t>
    </r>
  </si>
  <si>
    <t>满意度
指标
（10分）</t>
  </si>
  <si>
    <t>服务对象满意度指标</t>
  </si>
  <si>
    <t>参与培训人员满意度</t>
  </si>
  <si>
    <t>涉外抗疫援助对象满意度</t>
  </si>
  <si>
    <r>
      <rPr>
        <sz val="10"/>
        <color rgb="FF000000"/>
        <rFont val="宋体"/>
        <charset val="134"/>
      </rPr>
      <t>≥9</t>
    </r>
    <r>
      <rPr>
        <sz val="10"/>
        <color rgb="FF000000"/>
        <rFont val="Times New Roman"/>
        <charset val="134"/>
      </rPr>
      <t>5%</t>
    </r>
  </si>
  <si>
    <t>国际防疫合作得到高度肯定</t>
  </si>
  <si>
    <t>总分</t>
  </si>
  <si>
    <t>附表4：</t>
  </si>
  <si>
    <t>运行维护经费</t>
  </si>
  <si>
    <t xml:space="preserve">      其他资金</t>
  </si>
  <si>
    <t>1、全面升级智慧平面，推进湖南智慧外事平台二期建设工作；
2、进一步推动中心内部机构和人才队伍建设；
3、保障窗口正常运转：做好因公出国审批数、因公签证等业务
4、积极稳妥完成原“湖南省出国人员服务中心”的改制工作</t>
  </si>
  <si>
    <t>1、二期新增多边活动、风采展示、香港（澳门）地区等板块
2、对内设机构及工作岗位进行了科学合理调整，是对全体干部职工的人事档案进行清理
3、2021年完成因公出国审批数79批次，237人次；护照受理数142批次，324人次；办理领事认证5127本；
4、改制工作完成，成立了“湖南省外事服务中心有限责任公司”</t>
  </si>
  <si>
    <t>200人次</t>
  </si>
  <si>
    <t>护照受理数</t>
  </si>
  <si>
    <t>300人次</t>
  </si>
  <si>
    <t>护照受理数142批次，324人次</t>
  </si>
  <si>
    <t>办理护照新证数</t>
  </si>
  <si>
    <t>150本</t>
  </si>
  <si>
    <t>办理护照新证数189本</t>
  </si>
  <si>
    <t>办理通行证新证数</t>
  </si>
  <si>
    <t>办理通行证新证数160本</t>
  </si>
  <si>
    <t>办理领事认证</t>
  </si>
  <si>
    <t>5000本</t>
  </si>
  <si>
    <t>完成5127本</t>
  </si>
  <si>
    <t>参与接待和会务服务场次</t>
  </si>
  <si>
    <t>10场</t>
  </si>
  <si>
    <t>完成11场</t>
  </si>
  <si>
    <t>推进湖南智慧外事平台二期建设工作</t>
  </si>
  <si>
    <t>不断推进</t>
  </si>
  <si>
    <t>二期新增了多边活动、风采展示等板块</t>
  </si>
  <si>
    <t>完善湖南HERE数据库信息采集</t>
  </si>
  <si>
    <t>全面梳理</t>
  </si>
  <si>
    <t>对数据信息进行了全面的清查、梳理和更新</t>
  </si>
  <si>
    <t>定期开展主题党日活动</t>
  </si>
  <si>
    <t>定期开展</t>
  </si>
  <si>
    <t>每月最后一个周三底开展一次</t>
  </si>
  <si>
    <t>及时解决试运行期间出现的问题</t>
  </si>
  <si>
    <t>及时解决</t>
  </si>
  <si>
    <t>及时协调沟通</t>
  </si>
  <si>
    <t>开发“外服严选”销售平台</t>
  </si>
  <si>
    <t>已完成</t>
  </si>
  <si>
    <t>申报“湖南智慧外事平台”的软件著作权登记等</t>
  </si>
  <si>
    <t>非税收入预算</t>
  </si>
  <si>
    <t>185万元</t>
  </si>
  <si>
    <t>截止10月份财政非税收入完成61.4万元</t>
  </si>
  <si>
    <t>受疫情影响</t>
  </si>
  <si>
    <t>疫情期间全部正常出签</t>
  </si>
  <si>
    <t>正常出签</t>
  </si>
  <si>
    <t>保障全部正常出签</t>
  </si>
  <si>
    <t>帮助市州外事办和企业，了解其需求</t>
  </si>
  <si>
    <t>解决实际问题</t>
  </si>
  <si>
    <t>提出切实可行的解决方案</t>
  </si>
  <si>
    <t>持续优化窗口建设</t>
  </si>
  <si>
    <t>提高办理效率</t>
  </si>
  <si>
    <t>对办理流程进行优化</t>
  </si>
  <si>
    <t>服务对象满意度</t>
  </si>
  <si>
    <t>95%以上</t>
  </si>
  <si>
    <t>逐项解决民众意见建议</t>
  </si>
  <si>
    <t>填表人： 唐建中          填表日期：2022年5月20日      联系电话：0731-82689235    单位负责人签字：徐正宪</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</si>
</sst>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yyyy&quot;年&quot;m&quot;月&quot;d&quot;日&quot;;@"/>
    <numFmt numFmtId="178" formatCode="#,##0_ "/>
    <numFmt numFmtId="179" formatCode="#,##0.000000_ "/>
    <numFmt numFmtId="180" formatCode="#,##0.0_ "/>
  </numFmts>
  <fonts count="37">
    <font>
      <sz val="11"/>
      <color theme="1"/>
      <name val="宋体"/>
      <charset val="134"/>
      <scheme val="minor"/>
    </font>
    <font>
      <sz val="11"/>
      <color theme="1"/>
      <name val="Times New Roman"/>
      <charset val="134"/>
    </font>
    <font>
      <b/>
      <sz val="11"/>
      <color theme="1"/>
      <name val="Times New Roman"/>
      <charset val="134"/>
    </font>
    <font>
      <sz val="11"/>
      <color theme="1"/>
      <name val="宋体"/>
      <charset val="134"/>
    </font>
    <font>
      <b/>
      <sz val="14"/>
      <color theme="1"/>
      <name val="Times New Roman"/>
      <charset val="134"/>
    </font>
    <font>
      <sz val="10"/>
      <color rgb="FF000000"/>
      <name val="宋体"/>
      <charset val="134"/>
      <scheme val="minor"/>
    </font>
    <font>
      <sz val="10"/>
      <color theme="1"/>
      <name val="宋体"/>
      <charset val="134"/>
      <scheme val="minor"/>
    </font>
    <font>
      <sz val="10"/>
      <color theme="1"/>
      <name val="Times New Roman"/>
      <charset val="134"/>
    </font>
    <font>
      <sz val="10"/>
      <name val="宋体"/>
      <charset val="134"/>
      <scheme val="minor"/>
    </font>
    <font>
      <sz val="10"/>
      <color rgb="FF000000"/>
      <name val="宋体"/>
      <charset val="134"/>
    </font>
    <font>
      <sz val="10"/>
      <color theme="1"/>
      <name val="宋体"/>
      <charset val="134"/>
    </font>
    <font>
      <sz val="10"/>
      <color rgb="FF000000"/>
      <name val="Times New Roman"/>
      <charset val="134"/>
    </font>
    <font>
      <sz val="10"/>
      <name val="宋体"/>
      <charset val="134"/>
    </font>
    <font>
      <sz val="10"/>
      <name val="Times New Roman"/>
      <charset val="134"/>
    </font>
    <font>
      <sz val="14"/>
      <color theme="1"/>
      <name val="Times New Roman"/>
      <charset val="134"/>
    </font>
    <font>
      <b/>
      <sz val="14"/>
      <color theme="1"/>
      <name val="宋体"/>
      <charset val="134"/>
      <scheme val="minor"/>
    </font>
    <font>
      <sz val="9"/>
      <color theme="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26"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 borderId="9" applyNumberFormat="0" applyFont="0" applyAlignment="0" applyProtection="0">
      <alignment vertical="center"/>
    </xf>
    <xf numFmtId="0" fontId="24" fillId="14"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8" applyNumberFormat="0" applyFill="0" applyAlignment="0" applyProtection="0">
      <alignment vertical="center"/>
    </xf>
    <xf numFmtId="0" fontId="20" fillId="0" borderId="8" applyNumberFormat="0" applyFill="0" applyAlignment="0" applyProtection="0">
      <alignment vertical="center"/>
    </xf>
    <xf numFmtId="0" fontId="24" fillId="21" borderId="0" applyNumberFormat="0" applyBorder="0" applyAlignment="0" applyProtection="0">
      <alignment vertical="center"/>
    </xf>
    <xf numFmtId="0" fontId="29" fillId="0" borderId="13" applyNumberFormat="0" applyFill="0" applyAlignment="0" applyProtection="0">
      <alignment vertical="center"/>
    </xf>
    <xf numFmtId="0" fontId="24" fillId="13" borderId="0" applyNumberFormat="0" applyBorder="0" applyAlignment="0" applyProtection="0">
      <alignment vertical="center"/>
    </xf>
    <xf numFmtId="0" fontId="33" fillId="18" borderId="14" applyNumberFormat="0" applyAlignment="0" applyProtection="0">
      <alignment vertical="center"/>
    </xf>
    <xf numFmtId="0" fontId="27" fillId="18" borderId="11" applyNumberFormat="0" applyAlignment="0" applyProtection="0">
      <alignment vertical="center"/>
    </xf>
    <xf numFmtId="0" fontId="23" fillId="9" borderId="10" applyNumberFormat="0" applyAlignment="0" applyProtection="0">
      <alignment vertical="center"/>
    </xf>
    <xf numFmtId="0" fontId="21" fillId="29" borderId="0" applyNumberFormat="0" applyBorder="0" applyAlignment="0" applyProtection="0">
      <alignment vertical="center"/>
    </xf>
    <xf numFmtId="0" fontId="24" fillId="32" borderId="0" applyNumberFormat="0" applyBorder="0" applyAlignment="0" applyProtection="0">
      <alignment vertical="center"/>
    </xf>
    <xf numFmtId="0" fontId="28" fillId="0" borderId="12" applyNumberFormat="0" applyFill="0" applyAlignment="0" applyProtection="0">
      <alignment vertical="center"/>
    </xf>
    <xf numFmtId="0" fontId="35" fillId="0" borderId="15" applyNumberFormat="0" applyFill="0" applyAlignment="0" applyProtection="0">
      <alignment vertical="center"/>
    </xf>
    <xf numFmtId="0" fontId="34" fillId="28" borderId="0" applyNumberFormat="0" applyBorder="0" applyAlignment="0" applyProtection="0">
      <alignment vertical="center"/>
    </xf>
    <xf numFmtId="0" fontId="25" fillId="12" borderId="0" applyNumberFormat="0" applyBorder="0" applyAlignment="0" applyProtection="0">
      <alignment vertical="center"/>
    </xf>
    <xf numFmtId="0" fontId="21" fillId="17" borderId="0" applyNumberFormat="0" applyBorder="0" applyAlignment="0" applyProtection="0">
      <alignment vertical="center"/>
    </xf>
    <xf numFmtId="0" fontId="24" fillId="25" borderId="0" applyNumberFormat="0" applyBorder="0" applyAlignment="0" applyProtection="0">
      <alignment vertical="center"/>
    </xf>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5" borderId="0" applyNumberFormat="0" applyBorder="0" applyAlignment="0" applyProtection="0">
      <alignment vertical="center"/>
    </xf>
    <xf numFmtId="0" fontId="24" fillId="24" borderId="0" applyNumberFormat="0" applyBorder="0" applyAlignment="0" applyProtection="0">
      <alignment vertical="center"/>
    </xf>
    <xf numFmtId="0" fontId="24" fillId="31" borderId="0" applyNumberFormat="0" applyBorder="0" applyAlignment="0" applyProtection="0">
      <alignment vertical="center"/>
    </xf>
    <xf numFmtId="0" fontId="21" fillId="26" borderId="0" applyNumberFormat="0" applyBorder="0" applyAlignment="0" applyProtection="0">
      <alignment vertical="center"/>
    </xf>
    <xf numFmtId="0" fontId="21" fillId="4" borderId="0" applyNumberFormat="0" applyBorder="0" applyAlignment="0" applyProtection="0">
      <alignment vertical="center"/>
    </xf>
    <xf numFmtId="0" fontId="24" fillId="23" borderId="0" applyNumberFormat="0" applyBorder="0" applyAlignment="0" applyProtection="0">
      <alignment vertical="center"/>
    </xf>
    <xf numFmtId="0" fontId="21" fillId="7" borderId="0" applyNumberFormat="0" applyBorder="0" applyAlignment="0" applyProtection="0">
      <alignment vertical="center"/>
    </xf>
    <xf numFmtId="0" fontId="24" fillId="20" borderId="0" applyNumberFormat="0" applyBorder="0" applyAlignment="0" applyProtection="0">
      <alignment vertical="center"/>
    </xf>
    <xf numFmtId="0" fontId="24" fillId="30" borderId="0" applyNumberFormat="0" applyBorder="0" applyAlignment="0" applyProtection="0">
      <alignment vertical="center"/>
    </xf>
    <xf numFmtId="0" fontId="21" fillId="3" borderId="0" applyNumberFormat="0" applyBorder="0" applyAlignment="0" applyProtection="0">
      <alignment vertical="center"/>
    </xf>
    <xf numFmtId="0" fontId="24" fillId="11" borderId="0" applyNumberFormat="0" applyBorder="0" applyAlignment="0" applyProtection="0">
      <alignment vertical="center"/>
    </xf>
  </cellStyleXfs>
  <cellXfs count="1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1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left" vertical="center" wrapText="1"/>
    </xf>
    <xf numFmtId="0" fontId="10" fillId="0" borderId="1" xfId="0" applyFont="1" applyBorder="1" applyAlignment="1">
      <alignment horizontal="justify" vertical="center"/>
    </xf>
    <xf numFmtId="0" fontId="10" fillId="0" borderId="0" xfId="0" applyFont="1" applyAlignment="1">
      <alignment horizontal="justify" vertical="center"/>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Fill="1">
      <alignment vertical="center"/>
    </xf>
    <xf numFmtId="0" fontId="10" fillId="0" borderId="0" xfId="0" applyFont="1" applyFill="1" applyAlignment="1">
      <alignment horizontal="right" vertical="center"/>
    </xf>
    <xf numFmtId="0" fontId="8" fillId="0" borderId="3" xfId="0" applyFont="1" applyFill="1" applyBorder="1" applyAlignment="1">
      <alignment horizontal="justify" vertical="center" wrapText="1"/>
    </xf>
    <xf numFmtId="0" fontId="3" fillId="0" borderId="0" xfId="0" applyFont="1" applyFill="1" applyAlignment="1">
      <alignment horizontal="center" vertical="center"/>
    </xf>
    <xf numFmtId="0" fontId="10" fillId="0" borderId="0" xfId="0" applyFont="1" applyFill="1" applyAlignment="1">
      <alignment vertical="center" wrapText="1"/>
    </xf>
    <xf numFmtId="0" fontId="1"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10" fontId="6" fillId="0" borderId="1" xfId="11"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9" fontId="11"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7" xfId="0" applyFont="1" applyBorder="1" applyAlignment="1">
      <alignment horizontal="center" vertical="center" wrapText="1"/>
    </xf>
    <xf numFmtId="9" fontId="13" fillId="0" borderId="1" xfId="0" applyNumberFormat="1" applyFont="1" applyFill="1" applyBorder="1" applyAlignment="1">
      <alignment horizontal="left" vertical="center" wrapText="1"/>
    </xf>
    <xf numFmtId="177" fontId="5"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7" xfId="0" applyFont="1" applyBorder="1" applyAlignment="1">
      <alignment vertical="center" wrapText="1"/>
    </xf>
    <xf numFmtId="178" fontId="5" fillId="0" borderId="1" xfId="0" applyNumberFormat="1" applyFont="1" applyBorder="1" applyAlignment="1">
      <alignment horizontal="center" vertical="center" wrapText="1"/>
    </xf>
    <xf numFmtId="0" fontId="6" fillId="0" borderId="0" xfId="0" applyFont="1">
      <alignment vertical="center"/>
    </xf>
    <xf numFmtId="0" fontId="10" fillId="0" borderId="0" xfId="0" applyFont="1" applyFill="1" applyAlignment="1">
      <alignment horizontal="center" vertical="center"/>
    </xf>
    <xf numFmtId="178" fontId="6" fillId="0" borderId="1" xfId="0" applyNumberFormat="1" applyFont="1" applyBorder="1" applyAlignment="1">
      <alignment horizontal="center" vertical="center" wrapText="1"/>
    </xf>
    <xf numFmtId="0" fontId="3" fillId="0" borderId="0" xfId="0" applyFont="1">
      <alignment vertical="center"/>
    </xf>
    <xf numFmtId="0" fontId="14"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 fillId="0" borderId="1" xfId="0" applyNumberFormat="1" applyFont="1" applyFill="1" applyBorder="1">
      <alignment vertical="center"/>
    </xf>
    <xf numFmtId="0" fontId="9"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9" fillId="0" borderId="1" xfId="0" applyFont="1" applyFill="1" applyBorder="1" applyAlignment="1">
      <alignment vertical="center" wrapText="1"/>
    </xf>
    <xf numFmtId="9" fontId="11" fillId="0" borderId="1" xfId="0" applyNumberFormat="1" applyFont="1" applyFill="1" applyBorder="1" applyAlignment="1">
      <alignment horizontal="left" vertical="center" wrapText="1"/>
    </xf>
    <xf numFmtId="0" fontId="9" fillId="0" borderId="6"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0" xfId="0" applyFont="1" applyFill="1" applyAlignment="1">
      <alignment horizontal="center" vertical="center"/>
    </xf>
    <xf numFmtId="10" fontId="7" fillId="0" borderId="1" xfId="0" applyNumberFormat="1" applyFont="1" applyFill="1" applyBorder="1" applyAlignment="1">
      <alignment horizontal="center" vertical="center" wrapText="1"/>
    </xf>
    <xf numFmtId="4" fontId="1" fillId="0" borderId="0" xfId="0" applyNumberFormat="1" applyFont="1" applyFill="1">
      <alignment vertical="center"/>
    </xf>
    <xf numFmtId="179" fontId="1" fillId="0" borderId="0" xfId="0" applyNumberFormat="1" applyFont="1" applyFill="1">
      <alignment vertical="center"/>
    </xf>
    <xf numFmtId="0" fontId="3" fillId="0" borderId="0" xfId="0" applyFont="1" applyFill="1" applyAlignment="1">
      <alignment vertical="center" wrapText="1"/>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Fill="1" applyAlignment="1">
      <alignment vertical="center" wrapText="1"/>
    </xf>
    <xf numFmtId="0" fontId="16" fillId="0" borderId="0" xfId="0" applyFont="1" applyFill="1" applyAlignment="1">
      <alignment horizontal="left" vertical="center"/>
    </xf>
    <xf numFmtId="0" fontId="8" fillId="0" borderId="0" xfId="0" applyFont="1" applyFill="1" applyAlignment="1">
      <alignment horizontal="right" vertical="center"/>
    </xf>
    <xf numFmtId="180" fontId="1" fillId="0" borderId="0" xfId="0" applyNumberFormat="1" applyFont="1" applyFill="1" applyAlignment="1">
      <alignment horizontal="center" vertical="center" wrapText="1"/>
    </xf>
    <xf numFmtId="43" fontId="1" fillId="0" borderId="0" xfId="0" applyNumberFormat="1" applyFont="1" applyFill="1" applyAlignment="1">
      <alignment vertical="center" wrapText="1"/>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Alignment="1">
      <alignment vertical="center"/>
    </xf>
    <xf numFmtId="176"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oshucen\Desktop\&#37096;&#38376;&#25972;&#20307;&#25903;&#20986;&#32489;&#25928;&#35780;&#20215;\&#22806;&#20107;&#21150;\&#30465;&#22996;&#22806;&#20107;&#21150;&#20108;&#32423;&#21333;&#20301;&#25253;&#21578;&#21644;&#34920;&#26684;(&#20462;&#25913;&#65289;\731\2020&#37096;&#38376;&#25972;&#20307;&#25903;&#20986;&#32489;&#25928;&#33258;&#35780;&#38468;&#34920;&#65288;73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oshucen\Desktop\&#37096;&#38376;&#25972;&#20307;&#25903;&#20986;&#32489;&#25928;&#35780;&#20215;\&#22806;&#20107;&#21150;\&#30465;&#22996;&#22806;&#20107;&#21150;&#20108;&#32423;&#21333;&#20301;&#25253;&#21578;&#21644;&#34920;&#26684;(&#20462;&#25913;&#65289;\&#20013;&#24515;\2020&#37096;&#38376;&#25972;&#20307;&#25903;&#20986;&#32489;&#25928;&#33258;&#35780;&#38468;&#34920;&#65288;&#20986;&#22269;&#65288;&#22659;&#65289;&#26381;&#21153;&#20013;&#24515;&#65289;5.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echat_files\WeChat%20Files\wxid_ewzzrdd6vo3b22\FileStorage\File\2021-05\2020&#24180;&#30465;&#22996;&#22806;&#20107;&#21150;&#26412;&#32423;&#26412;&#32423;&#25972;&#20307;&#25903;&#20986;&#32489;&#25928;&#25253;&#21578;&#38468;&#34920;&#65288;&#26412;&#32423;&#65289;5.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数据表"/>
      <sheetName val="基础数据表1"/>
      <sheetName val="整体支出绩效自评表"/>
      <sheetName val="项目支出绩效自评表"/>
      <sheetName val="Sheet1"/>
    </sheetNames>
    <sheetDataSet>
      <sheetData sheetId="0" refreshError="1">
        <row r="4">
          <cell r="B4">
            <v>20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础数据表"/>
      <sheetName val="基础数据表1"/>
      <sheetName val="整体支出绩效自评表2020"/>
      <sheetName val="维修费项目支出"/>
      <sheetName val="业务经费项目支出"/>
      <sheetName val="整体支出绩效自评表"/>
    </sheetNames>
    <sheetDataSet>
      <sheetData sheetId="0" refreshError="1">
        <row r="4">
          <cell r="B4">
            <v>15</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数据表"/>
      <sheetName val="基础数据表1"/>
      <sheetName val="整体支出绩效自评表"/>
      <sheetName val="项目支出绩效评价表-业务"/>
      <sheetName val="项目支出绩效评价表-运行"/>
    </sheetNames>
    <sheetDataSet>
      <sheetData sheetId="0" refreshError="1">
        <row r="6">
          <cell r="B6">
            <v>70</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90" zoomScaleNormal="90" workbookViewId="0">
      <selection activeCell="A4" sqref="A4"/>
    </sheetView>
  </sheetViews>
  <sheetFormatPr defaultColWidth="8.75833333333333" defaultRowHeight="15"/>
  <cols>
    <col min="1" max="1" width="35.5666666666667" style="1" customWidth="1"/>
    <col min="2" max="7" width="9.23333333333333" style="1" customWidth="1"/>
    <col min="8" max="8" width="16.1333333333333" style="108" customWidth="1"/>
    <col min="9" max="9" width="15.3833333333333" style="1" customWidth="1"/>
    <col min="10" max="10" width="14.3833333333333" style="1" customWidth="1"/>
    <col min="11" max="11" width="9.38333333333333" style="1"/>
    <col min="12" max="12" width="9.25" style="1"/>
    <col min="13" max="13" width="9.38333333333333" style="1"/>
    <col min="14" max="16384" width="8.75833333333333" style="1"/>
  </cols>
  <sheetData>
    <row r="1" s="1" customFormat="1" spans="1:8">
      <c r="A1" s="3" t="s">
        <v>0</v>
      </c>
      <c r="H1" s="108"/>
    </row>
    <row r="2" s="1" customFormat="1" spans="8:8">
      <c r="H2" s="108"/>
    </row>
    <row r="3" s="1" customFormat="1" ht="42" customHeight="1" spans="1:8">
      <c r="A3" s="4" t="s">
        <v>1</v>
      </c>
      <c r="B3" s="4"/>
      <c r="C3" s="4"/>
      <c r="D3" s="4"/>
      <c r="E3" s="4"/>
      <c r="F3" s="4"/>
      <c r="G3" s="4"/>
      <c r="H3" s="108"/>
    </row>
    <row r="4" s="1" customFormat="1" ht="16" customHeight="1" spans="1:8">
      <c r="A4" s="109" t="s">
        <v>2</v>
      </c>
      <c r="B4" s="4"/>
      <c r="C4" s="4"/>
      <c r="D4" s="4"/>
      <c r="E4" s="4"/>
      <c r="G4" s="110" t="s">
        <v>3</v>
      </c>
      <c r="H4" s="108"/>
    </row>
    <row r="5" s="1" customFormat="1" ht="21.95" customHeight="1" spans="1:8">
      <c r="A5" s="10" t="s">
        <v>4</v>
      </c>
      <c r="B5" s="10" t="s">
        <v>5</v>
      </c>
      <c r="C5" s="10"/>
      <c r="D5" s="10" t="s">
        <v>6</v>
      </c>
      <c r="E5" s="10"/>
      <c r="F5" s="10" t="s">
        <v>7</v>
      </c>
      <c r="G5" s="10"/>
      <c r="H5" s="108"/>
    </row>
    <row r="6" s="1" customFormat="1" ht="21.95" customHeight="1" spans="1:8">
      <c r="A6" s="10"/>
      <c r="B6" s="10">
        <f>[3]基础数据表!$B$6+[1]基础数据表!$B$4+[2]基础数据表!$B$4</f>
        <v>105</v>
      </c>
      <c r="C6" s="10"/>
      <c r="D6" s="10">
        <v>90</v>
      </c>
      <c r="E6" s="10"/>
      <c r="F6" s="98">
        <f>D6/B6</f>
        <v>0.857142857142857</v>
      </c>
      <c r="G6" s="98"/>
      <c r="H6" s="108"/>
    </row>
    <row r="7" s="1" customFormat="1" ht="21.95" customHeight="1" spans="1:8">
      <c r="A7" s="10" t="s">
        <v>8</v>
      </c>
      <c r="B7" s="10" t="s">
        <v>9</v>
      </c>
      <c r="C7" s="10"/>
      <c r="D7" s="10" t="s">
        <v>10</v>
      </c>
      <c r="E7" s="10"/>
      <c r="F7" s="10" t="s">
        <v>11</v>
      </c>
      <c r="G7" s="10"/>
      <c r="H7" s="108"/>
    </row>
    <row r="8" s="1" customFormat="1" ht="21.95" customHeight="1" spans="1:8">
      <c r="A8" s="12" t="s">
        <v>12</v>
      </c>
      <c r="B8" s="9">
        <f t="shared" ref="B8:F8" si="0">B9+B12+B13</f>
        <v>1069343.26</v>
      </c>
      <c r="C8" s="9"/>
      <c r="D8" s="9">
        <f t="shared" si="0"/>
        <v>4697100</v>
      </c>
      <c r="E8" s="9"/>
      <c r="F8" s="9">
        <f t="shared" si="0"/>
        <v>1129581.85</v>
      </c>
      <c r="G8" s="9"/>
      <c r="H8" s="108"/>
    </row>
    <row r="9" s="1" customFormat="1" ht="21.95" customHeight="1" spans="1:8">
      <c r="A9" s="12" t="s">
        <v>13</v>
      </c>
      <c r="B9" s="9">
        <f>B11+B10</f>
        <v>724114.63</v>
      </c>
      <c r="C9" s="10"/>
      <c r="D9" s="16">
        <v>785000</v>
      </c>
      <c r="E9" s="10"/>
      <c r="F9" s="9">
        <v>396537.45</v>
      </c>
      <c r="G9" s="10"/>
      <c r="H9" s="108"/>
    </row>
    <row r="10" s="1" customFormat="1" ht="21.95" customHeight="1" spans="1:8">
      <c r="A10" s="12" t="s">
        <v>14</v>
      </c>
      <c r="B10" s="16">
        <v>199800</v>
      </c>
      <c r="C10" s="10"/>
      <c r="D10" s="16"/>
      <c r="E10" s="10"/>
      <c r="F10" s="16"/>
      <c r="G10" s="10"/>
      <c r="H10" s="108"/>
    </row>
    <row r="11" s="1" customFormat="1" ht="21.95" customHeight="1" spans="1:10">
      <c r="A11" s="12" t="s">
        <v>15</v>
      </c>
      <c r="B11" s="16">
        <v>524314.63</v>
      </c>
      <c r="C11" s="10"/>
      <c r="D11" s="16">
        <v>785000</v>
      </c>
      <c r="E11" s="10"/>
      <c r="F11" s="9">
        <v>396537.45</v>
      </c>
      <c r="G11" s="10"/>
      <c r="H11" s="108"/>
      <c r="J11" s="118"/>
    </row>
    <row r="12" s="1" customFormat="1" ht="21.95" customHeight="1" spans="1:8">
      <c r="A12" s="12" t="s">
        <v>16</v>
      </c>
      <c r="B12" s="16">
        <v>198654.12</v>
      </c>
      <c r="C12" s="10"/>
      <c r="D12" s="16">
        <v>2000000</v>
      </c>
      <c r="E12" s="10"/>
      <c r="F12" s="16">
        <v>6072.6</v>
      </c>
      <c r="G12" s="10"/>
      <c r="H12" s="108"/>
    </row>
    <row r="13" s="1" customFormat="1" ht="21.95" customHeight="1" spans="1:8">
      <c r="A13" s="12" t="s">
        <v>17</v>
      </c>
      <c r="B13" s="16">
        <v>146574.51</v>
      </c>
      <c r="C13" s="10"/>
      <c r="D13" s="16">
        <v>1912100</v>
      </c>
      <c r="E13" s="10"/>
      <c r="F13" s="16">
        <v>726971.8</v>
      </c>
      <c r="G13" s="10"/>
      <c r="H13" s="108"/>
    </row>
    <row r="14" s="1" customFormat="1" ht="21.95" customHeight="1" spans="1:8">
      <c r="A14" s="12" t="s">
        <v>18</v>
      </c>
      <c r="B14" s="16">
        <f>SUM(B15:C16)</f>
        <v>32032595.52</v>
      </c>
      <c r="C14" s="10"/>
      <c r="D14" s="16">
        <v>21843741.28</v>
      </c>
      <c r="E14" s="10"/>
      <c r="F14" s="9">
        <v>17957842.98</v>
      </c>
      <c r="G14" s="9"/>
      <c r="H14" s="111"/>
    </row>
    <row r="15" s="1" customFormat="1" ht="21.95" customHeight="1" spans="1:8">
      <c r="A15" s="12" t="s">
        <v>19</v>
      </c>
      <c r="B15" s="16">
        <v>30318619.73</v>
      </c>
      <c r="C15" s="10"/>
      <c r="D15" s="16">
        <v>21343741.28</v>
      </c>
      <c r="E15" s="10"/>
      <c r="F15" s="9">
        <v>17457842.98</v>
      </c>
      <c r="G15" s="9"/>
      <c r="H15" s="112"/>
    </row>
    <row r="16" s="1" customFormat="1" ht="21.95" customHeight="1" spans="1:8">
      <c r="A16" s="12" t="s">
        <v>20</v>
      </c>
      <c r="B16" s="16">
        <v>1713975.79</v>
      </c>
      <c r="C16" s="10"/>
      <c r="D16" s="9">
        <f>D14-D15</f>
        <v>500000</v>
      </c>
      <c r="E16" s="9"/>
      <c r="F16" s="9">
        <f>F14-F15</f>
        <v>500000</v>
      </c>
      <c r="G16" s="9"/>
      <c r="H16" s="112"/>
    </row>
    <row r="17" s="1" customFormat="1" ht="21.95" customHeight="1" spans="1:8">
      <c r="A17" s="12" t="s">
        <v>21</v>
      </c>
      <c r="B17" s="113">
        <v>4684512.24</v>
      </c>
      <c r="C17" s="114"/>
      <c r="D17" s="16">
        <v>8068910.41</v>
      </c>
      <c r="E17" s="10"/>
      <c r="F17" s="16">
        <v>7781560.04</v>
      </c>
      <c r="G17" s="10"/>
      <c r="H17" s="112"/>
    </row>
    <row r="18" s="1" customFormat="1" ht="21.95" customHeight="1" spans="1:8">
      <c r="A18" s="12" t="s">
        <v>22</v>
      </c>
      <c r="B18" s="113">
        <v>640506.58</v>
      </c>
      <c r="C18" s="114"/>
      <c r="D18" s="113">
        <v>583400</v>
      </c>
      <c r="E18" s="114"/>
      <c r="F18" s="113">
        <v>575097.48</v>
      </c>
      <c r="G18" s="114"/>
      <c r="H18" s="108"/>
    </row>
    <row r="19" s="1" customFormat="1" ht="21.95" customHeight="1" spans="1:8">
      <c r="A19" s="12" t="s">
        <v>23</v>
      </c>
      <c r="B19" s="113">
        <v>603106.6</v>
      </c>
      <c r="C19" s="114"/>
      <c r="D19" s="113">
        <v>680000</v>
      </c>
      <c r="E19" s="114"/>
      <c r="F19" s="113">
        <v>764909.18</v>
      </c>
      <c r="G19" s="114"/>
      <c r="H19" s="108"/>
    </row>
    <row r="20" s="1" customFormat="1" ht="21.95" customHeight="1" spans="1:8">
      <c r="A20" s="12" t="s">
        <v>24</v>
      </c>
      <c r="B20" s="113">
        <v>92068</v>
      </c>
      <c r="C20" s="114"/>
      <c r="D20" s="115">
        <v>96407</v>
      </c>
      <c r="E20" s="114"/>
      <c r="F20" s="115">
        <v>96407</v>
      </c>
      <c r="G20" s="114"/>
      <c r="H20" s="108"/>
    </row>
    <row r="21" s="1" customFormat="1" ht="21.95" customHeight="1" spans="1:8">
      <c r="A21" s="12" t="s">
        <v>25</v>
      </c>
      <c r="B21" s="113">
        <v>2357643.42</v>
      </c>
      <c r="C21" s="114"/>
      <c r="D21" s="113"/>
      <c r="E21" s="114"/>
      <c r="F21" s="115">
        <v>745402.52</v>
      </c>
      <c r="G21" s="114"/>
      <c r="H21" s="108"/>
    </row>
    <row r="22" s="1" customFormat="1" ht="21.95" customHeight="1" spans="1:8">
      <c r="A22" s="12" t="s">
        <v>26</v>
      </c>
      <c r="B22" s="113">
        <v>3299500</v>
      </c>
      <c r="C22" s="114"/>
      <c r="D22" s="9"/>
      <c r="E22" s="9"/>
      <c r="F22" s="9">
        <v>1633357.41</v>
      </c>
      <c r="G22" s="9"/>
      <c r="H22" s="108"/>
    </row>
    <row r="23" s="1" customFormat="1" ht="21.95" customHeight="1" spans="1:8">
      <c r="A23" s="10" t="s">
        <v>27</v>
      </c>
      <c r="B23" s="10" t="s">
        <v>28</v>
      </c>
      <c r="C23" s="10" t="s">
        <v>29</v>
      </c>
      <c r="D23" s="10" t="s">
        <v>30</v>
      </c>
      <c r="E23" s="10" t="s">
        <v>31</v>
      </c>
      <c r="F23" s="10" t="s">
        <v>32</v>
      </c>
      <c r="G23" s="10" t="s">
        <v>33</v>
      </c>
      <c r="H23" s="108"/>
    </row>
    <row r="24" s="1" customFormat="1" ht="21.95" customHeight="1" spans="1:8">
      <c r="A24" s="10"/>
      <c r="B24" s="10"/>
      <c r="C24" s="10"/>
      <c r="D24" s="10"/>
      <c r="E24" s="10"/>
      <c r="F24" s="10"/>
      <c r="G24" s="10"/>
      <c r="H24" s="108"/>
    </row>
    <row r="25" s="1" customFormat="1" ht="21.95" customHeight="1" spans="1:8">
      <c r="A25" s="10"/>
      <c r="B25" s="10" t="s">
        <v>34</v>
      </c>
      <c r="C25" s="10" t="s">
        <v>34</v>
      </c>
      <c r="D25" s="10" t="s">
        <v>34</v>
      </c>
      <c r="E25" s="10" t="s">
        <v>34</v>
      </c>
      <c r="F25" s="10" t="s">
        <v>34</v>
      </c>
      <c r="G25" s="10" t="s">
        <v>34</v>
      </c>
      <c r="H25" s="108"/>
    </row>
    <row r="26" s="1" customFormat="1" ht="29" customHeight="1" spans="1:8">
      <c r="A26" s="77" t="s">
        <v>35</v>
      </c>
      <c r="B26" s="77" t="s">
        <v>36</v>
      </c>
      <c r="C26" s="10"/>
      <c r="D26" s="10"/>
      <c r="E26" s="10"/>
      <c r="F26" s="10"/>
      <c r="G26" s="10"/>
      <c r="H26" s="108"/>
    </row>
    <row r="27" s="1" customFormat="1" ht="22.5" customHeight="1" spans="1:8">
      <c r="A27" s="116" t="s">
        <v>37</v>
      </c>
      <c r="B27" s="116"/>
      <c r="C27" s="116"/>
      <c r="D27" s="116"/>
      <c r="E27" s="116"/>
      <c r="F27" s="116"/>
      <c r="G27" s="116"/>
      <c r="H27" s="108"/>
    </row>
    <row r="28" s="1" customFormat="1" ht="14.25" customHeight="1" spans="1:8">
      <c r="A28" s="116"/>
      <c r="B28" s="116"/>
      <c r="C28" s="116"/>
      <c r="D28" s="116"/>
      <c r="E28" s="116"/>
      <c r="F28" s="116"/>
      <c r="G28" s="116"/>
      <c r="H28" s="108"/>
    </row>
    <row r="29" s="1" customFormat="1" ht="15.75" customHeight="1" spans="1:8">
      <c r="A29" s="117"/>
      <c r="B29" s="117"/>
      <c r="C29" s="117"/>
      <c r="D29" s="117"/>
      <c r="E29" s="117"/>
      <c r="F29" s="117"/>
      <c r="G29" s="117"/>
      <c r="H29" s="108"/>
    </row>
  </sheetData>
  <mergeCells count="65">
    <mergeCell ref="A3:G3"/>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6:G26"/>
    <mergeCell ref="A5:A6"/>
    <mergeCell ref="A23:A25"/>
    <mergeCell ref="B23:B24"/>
    <mergeCell ref="C23:C24"/>
    <mergeCell ref="D23:D24"/>
    <mergeCell ref="E23:E24"/>
    <mergeCell ref="F23:F24"/>
    <mergeCell ref="G23:G24"/>
    <mergeCell ref="A27:G28"/>
  </mergeCells>
  <pageMargins left="0.869444444444444" right="0.869444444444444" top="1" bottom="1" header="0.5" footer="0.5"/>
  <pageSetup paperSize="9" scale="93"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B11" sqref="B11:C11"/>
    </sheetView>
  </sheetViews>
  <sheetFormatPr defaultColWidth="8.75833333333333" defaultRowHeight="13.5" outlineLevelCol="6"/>
  <cols>
    <col min="1" max="1" width="29.2583333333333" customWidth="1"/>
    <col min="2" max="3" width="14.1333333333333" customWidth="1"/>
    <col min="4" max="4" width="11.5" customWidth="1"/>
    <col min="5" max="5" width="16.7583333333333" customWidth="1"/>
    <col min="6" max="6" width="16.1333333333333" customWidth="1"/>
    <col min="7" max="7" width="14.5" customWidth="1"/>
  </cols>
  <sheetData>
    <row r="1" ht="18.75" spans="1:7">
      <c r="A1" s="102" t="s">
        <v>38</v>
      </c>
      <c r="B1" s="102"/>
      <c r="C1" s="102"/>
      <c r="D1" s="102"/>
      <c r="E1" s="102"/>
      <c r="F1" s="102"/>
      <c r="G1" s="102"/>
    </row>
    <row r="2" s="68" customFormat="1" ht="12" spans="1:7">
      <c r="A2" s="103" t="s">
        <v>39</v>
      </c>
      <c r="B2" s="103" t="s">
        <v>40</v>
      </c>
      <c r="C2" s="103"/>
      <c r="D2" s="103" t="s">
        <v>41</v>
      </c>
      <c r="E2" s="103"/>
      <c r="F2" s="103" t="s">
        <v>42</v>
      </c>
      <c r="G2" s="103"/>
    </row>
    <row r="3" s="68" customFormat="1" ht="12" spans="1:7">
      <c r="A3" s="103"/>
      <c r="B3" s="103"/>
      <c r="C3" s="103"/>
      <c r="D3" s="103"/>
      <c r="E3" s="103"/>
      <c r="F3" s="103"/>
      <c r="G3" s="103"/>
    </row>
    <row r="4" s="68" customFormat="1" ht="12" spans="1:7">
      <c r="A4" s="104" t="s">
        <v>43</v>
      </c>
      <c r="B4" s="103" t="s">
        <v>44</v>
      </c>
      <c r="C4" s="103"/>
      <c r="D4" s="103" t="s">
        <v>45</v>
      </c>
      <c r="E4" s="103"/>
      <c r="F4" s="103" t="s">
        <v>46</v>
      </c>
      <c r="G4" s="103"/>
    </row>
    <row r="5" s="68" customFormat="1" ht="12" spans="1:7">
      <c r="A5" s="104" t="s">
        <v>47</v>
      </c>
      <c r="B5" s="103"/>
      <c r="C5" s="103"/>
      <c r="D5" s="104"/>
      <c r="E5" s="104"/>
      <c r="F5" s="104"/>
      <c r="G5" s="104"/>
    </row>
    <row r="6" s="68" customFormat="1" ht="12" spans="1:7">
      <c r="A6" s="104" t="s">
        <v>48</v>
      </c>
      <c r="B6" s="103"/>
      <c r="C6" s="103"/>
      <c r="D6" s="104"/>
      <c r="E6" s="104"/>
      <c r="F6" s="104"/>
      <c r="G6" s="104"/>
    </row>
    <row r="7" s="68" customFormat="1" ht="12" spans="1:7">
      <c r="A7" s="104" t="s">
        <v>49</v>
      </c>
      <c r="B7" s="103"/>
      <c r="C7" s="103"/>
      <c r="D7" s="104"/>
      <c r="E7" s="104"/>
      <c r="F7" s="104"/>
      <c r="G7" s="104"/>
    </row>
    <row r="8" s="68" customFormat="1" ht="12" spans="1:7">
      <c r="A8" s="104" t="s">
        <v>50</v>
      </c>
      <c r="B8" s="103"/>
      <c r="C8" s="103"/>
      <c r="D8" s="104"/>
      <c r="E8" s="104"/>
      <c r="F8" s="104"/>
      <c r="G8" s="104"/>
    </row>
    <row r="9" s="68" customFormat="1" ht="12" spans="1:7">
      <c r="A9" s="104" t="s">
        <v>51</v>
      </c>
      <c r="B9" s="103"/>
      <c r="C9" s="103"/>
      <c r="D9" s="104"/>
      <c r="E9" s="104"/>
      <c r="F9" s="104"/>
      <c r="G9" s="104"/>
    </row>
    <row r="10" s="68" customFormat="1" ht="12" spans="1:7">
      <c r="A10" s="104" t="s">
        <v>52</v>
      </c>
      <c r="B10" s="103"/>
      <c r="C10" s="103"/>
      <c r="D10" s="104"/>
      <c r="E10" s="104"/>
      <c r="F10" s="104"/>
      <c r="G10" s="104"/>
    </row>
    <row r="11" s="68" customFormat="1" ht="12" spans="1:7">
      <c r="A11" s="104" t="s">
        <v>53</v>
      </c>
      <c r="B11" s="103"/>
      <c r="C11" s="103"/>
      <c r="D11" s="104"/>
      <c r="E11" s="104"/>
      <c r="F11" s="104"/>
      <c r="G11" s="104"/>
    </row>
    <row r="12" s="68" customFormat="1" ht="12" spans="1:7">
      <c r="A12" s="104" t="s">
        <v>54</v>
      </c>
      <c r="B12" s="103"/>
      <c r="C12" s="103"/>
      <c r="D12" s="104"/>
      <c r="E12" s="104"/>
      <c r="F12" s="104"/>
      <c r="G12" s="104"/>
    </row>
    <row r="13" s="68" customFormat="1" ht="12" spans="1:7">
      <c r="A13" s="104" t="s">
        <v>55</v>
      </c>
      <c r="B13" s="103"/>
      <c r="C13" s="103"/>
      <c r="D13" s="104"/>
      <c r="E13" s="104"/>
      <c r="F13" s="104"/>
      <c r="G13" s="104"/>
    </row>
    <row r="14" s="68" customFormat="1" ht="12" spans="1:7">
      <c r="A14" s="103" t="s">
        <v>56</v>
      </c>
      <c r="B14" s="103"/>
      <c r="C14" s="103"/>
      <c r="D14" s="104"/>
      <c r="E14" s="104"/>
      <c r="F14" s="104"/>
      <c r="G14" s="104"/>
    </row>
    <row r="15" s="68" customFormat="1" ht="12" spans="1:7">
      <c r="A15" s="104" t="s">
        <v>57</v>
      </c>
      <c r="B15" s="103"/>
      <c r="C15" s="103"/>
      <c r="D15" s="104"/>
      <c r="E15" s="104"/>
      <c r="F15" s="104"/>
      <c r="G15" s="104"/>
    </row>
    <row r="16" s="68" customFormat="1" ht="12" spans="1:7">
      <c r="A16" s="103" t="s">
        <v>56</v>
      </c>
      <c r="B16" s="103"/>
      <c r="C16" s="103"/>
      <c r="D16" s="104"/>
      <c r="E16" s="104"/>
      <c r="F16" s="104"/>
      <c r="G16" s="104"/>
    </row>
    <row r="17" s="68" customFormat="1" ht="12" spans="1:7">
      <c r="A17" s="104" t="s">
        <v>58</v>
      </c>
      <c r="B17" s="103"/>
      <c r="C17" s="103"/>
      <c r="D17" s="104"/>
      <c r="E17" s="104"/>
      <c r="F17" s="104"/>
      <c r="G17" s="104"/>
    </row>
    <row r="18" s="68" customFormat="1" ht="12" spans="1:7">
      <c r="A18" s="104" t="s">
        <v>59</v>
      </c>
      <c r="B18" s="103"/>
      <c r="C18" s="103"/>
      <c r="D18" s="104"/>
      <c r="E18" s="104"/>
      <c r="F18" s="104"/>
      <c r="G18" s="104"/>
    </row>
    <row r="19" s="68" customFormat="1" ht="12" spans="1:7">
      <c r="A19" s="104" t="s">
        <v>60</v>
      </c>
      <c r="B19" s="103"/>
      <c r="C19" s="103"/>
      <c r="D19" s="104"/>
      <c r="E19" s="104"/>
      <c r="F19" s="104"/>
      <c r="G19" s="104"/>
    </row>
    <row r="20" s="68" customFormat="1" ht="12" spans="1:7">
      <c r="A20" s="104" t="s">
        <v>61</v>
      </c>
      <c r="B20" s="103"/>
      <c r="C20" s="103"/>
      <c r="D20" s="104"/>
      <c r="E20" s="104"/>
      <c r="F20" s="104"/>
      <c r="G20" s="104"/>
    </row>
    <row r="21" s="68" customFormat="1" ht="12" spans="1:7">
      <c r="A21" s="104" t="s">
        <v>62</v>
      </c>
      <c r="B21" s="103"/>
      <c r="C21" s="103"/>
      <c r="D21" s="104"/>
      <c r="E21" s="104"/>
      <c r="F21" s="104"/>
      <c r="G21" s="104"/>
    </row>
    <row r="22" s="68" customFormat="1" ht="12" spans="1:7">
      <c r="A22" s="104" t="s">
        <v>63</v>
      </c>
      <c r="B22" s="103"/>
      <c r="C22" s="103"/>
      <c r="D22" s="104"/>
      <c r="E22" s="104"/>
      <c r="F22" s="104"/>
      <c r="G22" s="104"/>
    </row>
    <row r="23" s="68" customFormat="1" ht="12" spans="1:7">
      <c r="A23" s="46" t="s">
        <v>64</v>
      </c>
      <c r="B23" s="105" t="s">
        <v>65</v>
      </c>
      <c r="C23" s="104" t="s">
        <v>66</v>
      </c>
      <c r="D23" s="104" t="s">
        <v>67</v>
      </c>
      <c r="E23" s="104" t="s">
        <v>68</v>
      </c>
      <c r="F23" s="104" t="s">
        <v>69</v>
      </c>
      <c r="G23" s="104" t="s">
        <v>70</v>
      </c>
    </row>
    <row r="24" s="68" customFormat="1" ht="12" spans="1:7">
      <c r="A24" s="103"/>
      <c r="B24" s="104"/>
      <c r="C24" s="104"/>
      <c r="D24" s="104"/>
      <c r="E24" s="104"/>
      <c r="F24" s="104"/>
      <c r="G24" s="104"/>
    </row>
    <row r="25" s="68" customFormat="1" ht="12" spans="1:7">
      <c r="A25" s="104" t="s">
        <v>35</v>
      </c>
      <c r="B25" s="103"/>
      <c r="C25" s="103"/>
      <c r="D25" s="103"/>
      <c r="E25" s="103"/>
      <c r="F25" s="103"/>
      <c r="G25" s="103"/>
    </row>
    <row r="27" spans="1:7">
      <c r="A27" s="106" t="s">
        <v>71</v>
      </c>
      <c r="B27" s="107"/>
      <c r="C27" s="107"/>
      <c r="D27" s="107"/>
      <c r="E27" s="107"/>
      <c r="F27" s="107"/>
      <c r="G27" s="107"/>
    </row>
    <row r="28" ht="36" customHeight="1" spans="1:7">
      <c r="A28" s="107"/>
      <c r="B28" s="107"/>
      <c r="C28" s="107"/>
      <c r="D28" s="107"/>
      <c r="E28" s="107"/>
      <c r="F28" s="107"/>
      <c r="G28" s="107"/>
    </row>
  </sheetData>
  <mergeCells count="68">
    <mergeCell ref="A1:G1"/>
    <mergeCell ref="B2:C2"/>
    <mergeCell ref="D2:E2"/>
    <mergeCell ref="F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5:G25"/>
    <mergeCell ref="A2:A3"/>
    <mergeCell ref="A23:A24"/>
    <mergeCell ref="A27:G2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view="pageBreakPreview" zoomScale="80" zoomScaleNormal="115" topLeftCell="A31" workbookViewId="0">
      <selection activeCell="B5" sqref="B5:J5"/>
    </sheetView>
  </sheetViews>
  <sheetFormatPr defaultColWidth="8.75833333333333" defaultRowHeight="15"/>
  <cols>
    <col min="1" max="1" width="6.63333333333333" style="1" customWidth="1"/>
    <col min="2" max="2" width="9" style="1" customWidth="1"/>
    <col min="3" max="3" width="7.13333333333333" style="1" customWidth="1"/>
    <col min="4" max="4" width="11.6333333333333" style="1" customWidth="1"/>
    <col min="5" max="5" width="11.4416666666667" style="1" customWidth="1"/>
    <col min="6" max="6" width="21" style="1" customWidth="1"/>
    <col min="7" max="7" width="25.4416666666667" style="1" customWidth="1"/>
    <col min="8" max="8" width="7.35833333333333" style="74" customWidth="1"/>
    <col min="9" max="9" width="7.775" style="74" customWidth="1"/>
    <col min="10" max="10" width="8" style="1" customWidth="1"/>
    <col min="11" max="11" width="13.2583333333333" style="1" hidden="1" customWidth="1"/>
    <col min="12" max="12" width="14.3833333333333" style="1" customWidth="1"/>
    <col min="13" max="13" width="18.6333333333333" style="1" customWidth="1"/>
    <col min="14" max="16384" width="8.75833333333333" style="1"/>
  </cols>
  <sheetData>
    <row r="1" ht="13.5" spans="1:1">
      <c r="A1" s="3" t="s">
        <v>72</v>
      </c>
    </row>
    <row r="2" ht="12" customHeight="1"/>
    <row r="3" s="72" customFormat="1" ht="16" customHeight="1" spans="1:10">
      <c r="A3" s="4" t="s">
        <v>73</v>
      </c>
      <c r="B3" s="4"/>
      <c r="C3" s="4"/>
      <c r="D3" s="4"/>
      <c r="E3" s="4"/>
      <c r="F3" s="4"/>
      <c r="G3" s="4"/>
      <c r="H3" s="4"/>
      <c r="I3" s="4"/>
      <c r="J3" s="4"/>
    </row>
    <row r="4" s="72" customFormat="1" customHeight="1" spans="1:10">
      <c r="A4" s="4"/>
      <c r="B4" s="4"/>
      <c r="C4" s="4"/>
      <c r="D4" s="4"/>
      <c r="E4" s="4"/>
      <c r="F4" s="4"/>
      <c r="G4" s="4"/>
      <c r="H4" s="4"/>
      <c r="I4" s="4"/>
      <c r="J4" s="36" t="s">
        <v>74</v>
      </c>
    </row>
    <row r="5" ht="36" spans="1:10">
      <c r="A5" s="75" t="s">
        <v>75</v>
      </c>
      <c r="B5" s="27" t="s">
        <v>76</v>
      </c>
      <c r="C5" s="76"/>
      <c r="D5" s="76"/>
      <c r="E5" s="76"/>
      <c r="F5" s="76"/>
      <c r="G5" s="76"/>
      <c r="H5" s="76"/>
      <c r="I5" s="76"/>
      <c r="J5" s="76"/>
    </row>
    <row r="6" ht="24" customHeight="1" spans="1:10">
      <c r="A6" s="76" t="s">
        <v>77</v>
      </c>
      <c r="B6" s="10"/>
      <c r="C6" s="10"/>
      <c r="D6" s="10"/>
      <c r="E6" s="77" t="s">
        <v>78</v>
      </c>
      <c r="F6" s="10" t="s">
        <v>79</v>
      </c>
      <c r="G6" s="10" t="s">
        <v>80</v>
      </c>
      <c r="H6" s="10" t="s">
        <v>81</v>
      </c>
      <c r="I6" s="10" t="s">
        <v>82</v>
      </c>
      <c r="J6" s="10" t="s">
        <v>83</v>
      </c>
    </row>
    <row r="7" ht="21.75" customHeight="1" spans="1:10">
      <c r="A7" s="76"/>
      <c r="B7" s="76" t="s">
        <v>84</v>
      </c>
      <c r="C7" s="76"/>
      <c r="D7" s="76"/>
      <c r="E7" s="78">
        <v>4229.88</v>
      </c>
      <c r="F7" s="78">
        <v>5900.66</v>
      </c>
      <c r="G7" s="78">
        <v>5415.37</v>
      </c>
      <c r="H7" s="10">
        <v>10</v>
      </c>
      <c r="I7" s="98">
        <f>G7/F7</f>
        <v>0.917756657729813</v>
      </c>
      <c r="J7" s="10">
        <v>9.18</v>
      </c>
    </row>
    <row r="8" ht="22" customHeight="1" spans="1:13">
      <c r="A8" s="76"/>
      <c r="B8" s="75" t="s">
        <v>85</v>
      </c>
      <c r="C8" s="75"/>
      <c r="D8" s="75"/>
      <c r="E8" s="75"/>
      <c r="F8" s="75"/>
      <c r="G8" s="75" t="s">
        <v>86</v>
      </c>
      <c r="H8" s="75"/>
      <c r="I8" s="75"/>
      <c r="J8" s="75"/>
      <c r="M8" s="99"/>
    </row>
    <row r="9" ht="17" customHeight="1" spans="1:13">
      <c r="A9" s="76"/>
      <c r="B9" s="79" t="s">
        <v>87</v>
      </c>
      <c r="C9" s="80"/>
      <c r="D9" s="80"/>
      <c r="E9" s="80"/>
      <c r="F9" s="81"/>
      <c r="G9" s="26" t="s">
        <v>88</v>
      </c>
      <c r="H9" s="75"/>
      <c r="I9" s="75"/>
      <c r="J9" s="75"/>
      <c r="M9" s="99"/>
    </row>
    <row r="10" ht="17" customHeight="1" spans="1:10">
      <c r="A10" s="76"/>
      <c r="B10" s="82" t="s">
        <v>89</v>
      </c>
      <c r="C10" s="80"/>
      <c r="D10" s="80"/>
      <c r="E10" s="80"/>
      <c r="F10" s="81"/>
      <c r="G10" s="83" t="s">
        <v>90</v>
      </c>
      <c r="H10" s="83"/>
      <c r="I10" s="83"/>
      <c r="J10" s="83"/>
    </row>
    <row r="11" ht="17" customHeight="1" spans="1:13">
      <c r="A11" s="76"/>
      <c r="B11" s="82" t="s">
        <v>91</v>
      </c>
      <c r="C11" s="80"/>
      <c r="D11" s="80"/>
      <c r="E11" s="80"/>
      <c r="F11" s="81"/>
      <c r="G11" s="75"/>
      <c r="H11" s="75"/>
      <c r="I11" s="75"/>
      <c r="J11" s="75"/>
      <c r="M11" s="100"/>
    </row>
    <row r="12" ht="17" customHeight="1" spans="1:10">
      <c r="A12" s="76"/>
      <c r="B12" s="82" t="s">
        <v>92</v>
      </c>
      <c r="C12" s="80"/>
      <c r="D12" s="80"/>
      <c r="E12" s="80"/>
      <c r="F12" s="81"/>
      <c r="G12" s="75"/>
      <c r="H12" s="75"/>
      <c r="I12" s="75"/>
      <c r="J12" s="75"/>
    </row>
    <row r="13" ht="16" customHeight="1" spans="1:11">
      <c r="A13" s="84" t="s">
        <v>93</v>
      </c>
      <c r="B13" s="76" t="s">
        <v>94</v>
      </c>
      <c r="C13" s="76"/>
      <c r="D13" s="76"/>
      <c r="E13" s="76"/>
      <c r="F13" s="76"/>
      <c r="G13" s="76" t="s">
        <v>95</v>
      </c>
      <c r="H13" s="76"/>
      <c r="I13" s="76"/>
      <c r="J13" s="76"/>
      <c r="K13" s="74"/>
    </row>
    <row r="14" ht="101" customHeight="1" spans="1:11">
      <c r="A14" s="85"/>
      <c r="B14" s="86" t="s">
        <v>96</v>
      </c>
      <c r="C14" s="87"/>
      <c r="D14" s="87"/>
      <c r="E14" s="87"/>
      <c r="F14" s="88"/>
      <c r="G14" s="86" t="s">
        <v>97</v>
      </c>
      <c r="H14" s="87"/>
      <c r="I14" s="87"/>
      <c r="J14" s="88"/>
      <c r="K14" s="74"/>
    </row>
    <row r="15" ht="42.75" customHeight="1" spans="1:10">
      <c r="A15" s="89" t="s">
        <v>98</v>
      </c>
      <c r="B15" s="76" t="s">
        <v>99</v>
      </c>
      <c r="C15" s="76" t="s">
        <v>100</v>
      </c>
      <c r="D15" s="76" t="s">
        <v>101</v>
      </c>
      <c r="E15" s="76"/>
      <c r="F15" s="76" t="s">
        <v>102</v>
      </c>
      <c r="G15" s="76" t="s">
        <v>103</v>
      </c>
      <c r="H15" s="76" t="s">
        <v>104</v>
      </c>
      <c r="I15" s="76" t="s">
        <v>105</v>
      </c>
      <c r="J15" s="76" t="s">
        <v>106</v>
      </c>
    </row>
    <row r="16" ht="29" customHeight="1" spans="1:12">
      <c r="A16" s="85"/>
      <c r="B16" s="76" t="s">
        <v>107</v>
      </c>
      <c r="C16" s="76" t="s">
        <v>108</v>
      </c>
      <c r="D16" s="90" t="s">
        <v>109</v>
      </c>
      <c r="E16" s="83"/>
      <c r="F16" s="91" t="s">
        <v>110</v>
      </c>
      <c r="G16" s="91" t="s">
        <v>111</v>
      </c>
      <c r="H16" s="76">
        <v>5</v>
      </c>
      <c r="I16" s="76">
        <v>5</v>
      </c>
      <c r="J16" s="83"/>
      <c r="K16" s="3" t="s">
        <v>112</v>
      </c>
      <c r="L16" s="3"/>
    </row>
    <row r="17" ht="29" customHeight="1" spans="1:11">
      <c r="A17" s="85"/>
      <c r="B17" s="76"/>
      <c r="C17" s="76"/>
      <c r="D17" s="26" t="s">
        <v>113</v>
      </c>
      <c r="E17" s="75"/>
      <c r="F17" s="91" t="s">
        <v>114</v>
      </c>
      <c r="G17" s="75" t="s">
        <v>115</v>
      </c>
      <c r="H17" s="76">
        <v>3</v>
      </c>
      <c r="I17" s="76">
        <v>3</v>
      </c>
      <c r="J17" s="83"/>
      <c r="K17" s="3" t="s">
        <v>116</v>
      </c>
    </row>
    <row r="18" s="1" customFormat="1" ht="25.5" spans="1:11">
      <c r="A18" s="85"/>
      <c r="B18" s="76"/>
      <c r="C18" s="76"/>
      <c r="D18" s="26" t="s">
        <v>117</v>
      </c>
      <c r="E18" s="75"/>
      <c r="F18" s="91" t="s">
        <v>118</v>
      </c>
      <c r="G18" s="26" t="s">
        <v>119</v>
      </c>
      <c r="H18" s="76">
        <v>5</v>
      </c>
      <c r="I18" s="76">
        <v>5</v>
      </c>
      <c r="J18" s="83"/>
      <c r="K18" s="3" t="s">
        <v>120</v>
      </c>
    </row>
    <row r="19" ht="29" customHeight="1" spans="1:11">
      <c r="A19" s="85"/>
      <c r="B19" s="76"/>
      <c r="C19" s="76"/>
      <c r="D19" s="26" t="s">
        <v>121</v>
      </c>
      <c r="E19" s="75"/>
      <c r="F19" s="75" t="s">
        <v>122</v>
      </c>
      <c r="G19" s="75" t="s">
        <v>123</v>
      </c>
      <c r="H19" s="76">
        <v>3</v>
      </c>
      <c r="I19" s="76">
        <v>3</v>
      </c>
      <c r="J19" s="83"/>
      <c r="K19" s="3" t="s">
        <v>124</v>
      </c>
    </row>
    <row r="20" s="73" customFormat="1" ht="29" customHeight="1" spans="1:11">
      <c r="A20" s="85"/>
      <c r="B20" s="76"/>
      <c r="C20" s="76"/>
      <c r="D20" s="26" t="s">
        <v>125</v>
      </c>
      <c r="E20" s="75"/>
      <c r="F20" s="91" t="s">
        <v>126</v>
      </c>
      <c r="G20" s="26" t="s">
        <v>127</v>
      </c>
      <c r="H20" s="76">
        <v>3</v>
      </c>
      <c r="I20" s="76">
        <v>3</v>
      </c>
      <c r="J20" s="83"/>
      <c r="K20" s="3"/>
    </row>
    <row r="21" s="73" customFormat="1" ht="29" customHeight="1" spans="1:11">
      <c r="A21" s="85"/>
      <c r="B21" s="76"/>
      <c r="C21" s="76"/>
      <c r="D21" s="26" t="s">
        <v>128</v>
      </c>
      <c r="E21" s="75"/>
      <c r="F21" s="91" t="s">
        <v>129</v>
      </c>
      <c r="G21" s="26" t="s">
        <v>130</v>
      </c>
      <c r="H21" s="76">
        <v>3</v>
      </c>
      <c r="I21" s="76">
        <v>3</v>
      </c>
      <c r="J21" s="83"/>
      <c r="K21" s="3"/>
    </row>
    <row r="22" s="1" customFormat="1" ht="29" customHeight="1" spans="1:11">
      <c r="A22" s="85"/>
      <c r="B22" s="76"/>
      <c r="C22" s="76"/>
      <c r="D22" s="26" t="s">
        <v>131</v>
      </c>
      <c r="E22" s="75"/>
      <c r="F22" s="91" t="s">
        <v>132</v>
      </c>
      <c r="G22" s="26" t="s">
        <v>133</v>
      </c>
      <c r="H22" s="76">
        <v>4</v>
      </c>
      <c r="I22" s="76">
        <v>4</v>
      </c>
      <c r="J22" s="83"/>
      <c r="K22" s="3" t="s">
        <v>134</v>
      </c>
    </row>
    <row r="23" s="1" customFormat="1" ht="29" customHeight="1" spans="1:11">
      <c r="A23" s="85"/>
      <c r="B23" s="76"/>
      <c r="C23" s="92" t="s">
        <v>135</v>
      </c>
      <c r="D23" s="60" t="s">
        <v>136</v>
      </c>
      <c r="E23" s="93"/>
      <c r="F23" s="28" t="s">
        <v>137</v>
      </c>
      <c r="G23" s="91" t="s">
        <v>138</v>
      </c>
      <c r="H23" s="76">
        <v>5</v>
      </c>
      <c r="I23" s="76">
        <v>5</v>
      </c>
      <c r="J23" s="83"/>
      <c r="K23" s="3" t="s">
        <v>139</v>
      </c>
    </row>
    <row r="24" ht="47" customHeight="1" spans="1:11">
      <c r="A24" s="85"/>
      <c r="B24" s="76"/>
      <c r="C24" s="85"/>
      <c r="D24" s="79" t="s">
        <v>140</v>
      </c>
      <c r="E24" s="94"/>
      <c r="F24" s="26" t="s">
        <v>141</v>
      </c>
      <c r="G24" s="28" t="s">
        <v>142</v>
      </c>
      <c r="H24" s="76">
        <v>3</v>
      </c>
      <c r="I24" s="76">
        <v>3</v>
      </c>
      <c r="J24" s="75"/>
      <c r="K24" s="3"/>
    </row>
    <row r="25" ht="24" spans="1:11">
      <c r="A25" s="85"/>
      <c r="B25" s="76"/>
      <c r="C25" s="95"/>
      <c r="D25" s="79" t="s">
        <v>143</v>
      </c>
      <c r="E25" s="94"/>
      <c r="F25" s="26" t="s">
        <v>144</v>
      </c>
      <c r="G25" s="28" t="s">
        <v>145</v>
      </c>
      <c r="H25" s="76">
        <v>5</v>
      </c>
      <c r="I25" s="76">
        <v>5</v>
      </c>
      <c r="J25" s="75"/>
      <c r="K25" s="3"/>
    </row>
    <row r="26" ht="30" customHeight="1" spans="1:11">
      <c r="A26" s="85"/>
      <c r="B26" s="76"/>
      <c r="C26" s="76" t="s">
        <v>146</v>
      </c>
      <c r="D26" s="26" t="s">
        <v>147</v>
      </c>
      <c r="E26" s="75"/>
      <c r="F26" s="26" t="s">
        <v>148</v>
      </c>
      <c r="G26" s="28" t="s">
        <v>149</v>
      </c>
      <c r="H26" s="76">
        <v>5</v>
      </c>
      <c r="I26" s="76">
        <v>5</v>
      </c>
      <c r="J26" s="75"/>
      <c r="K26" s="3" t="s">
        <v>150</v>
      </c>
    </row>
    <row r="27" ht="30" customHeight="1" spans="1:11">
      <c r="A27" s="85"/>
      <c r="B27" s="76"/>
      <c r="C27" s="76"/>
      <c r="D27" s="26" t="s">
        <v>151</v>
      </c>
      <c r="E27" s="75"/>
      <c r="F27" s="26" t="s">
        <v>152</v>
      </c>
      <c r="G27" s="28" t="s">
        <v>153</v>
      </c>
      <c r="H27" s="76">
        <v>4</v>
      </c>
      <c r="I27" s="76">
        <v>4</v>
      </c>
      <c r="J27" s="75"/>
      <c r="K27" s="3"/>
    </row>
    <row r="28" ht="42" customHeight="1" spans="1:11">
      <c r="A28" s="85"/>
      <c r="B28" s="76"/>
      <c r="C28" s="76"/>
      <c r="D28" s="26" t="s">
        <v>154</v>
      </c>
      <c r="E28" s="75"/>
      <c r="F28" s="26" t="s">
        <v>155</v>
      </c>
      <c r="G28" s="91" t="s">
        <v>156</v>
      </c>
      <c r="H28" s="76">
        <v>2</v>
      </c>
      <c r="I28" s="76">
        <v>2</v>
      </c>
      <c r="J28" s="75"/>
      <c r="K28" s="3" t="s">
        <v>157</v>
      </c>
    </row>
    <row r="29" ht="31" customHeight="1" spans="1:11">
      <c r="A29" s="85"/>
      <c r="B29" s="76" t="s">
        <v>158</v>
      </c>
      <c r="C29" s="89" t="s">
        <v>159</v>
      </c>
      <c r="D29" s="26" t="s">
        <v>160</v>
      </c>
      <c r="E29" s="75"/>
      <c r="F29" s="91">
        <v>0.3</v>
      </c>
      <c r="G29" s="91" t="s">
        <v>161</v>
      </c>
      <c r="H29" s="76">
        <v>3</v>
      </c>
      <c r="I29" s="76">
        <v>3</v>
      </c>
      <c r="J29" s="75"/>
      <c r="K29" s="3" t="s">
        <v>162</v>
      </c>
    </row>
    <row r="30" ht="31" customHeight="1" spans="1:11">
      <c r="A30" s="85"/>
      <c r="B30" s="76"/>
      <c r="C30" s="85"/>
      <c r="D30" s="79" t="s">
        <v>163</v>
      </c>
      <c r="E30" s="94"/>
      <c r="F30" s="91">
        <v>0.1</v>
      </c>
      <c r="G30" s="91" t="s">
        <v>164</v>
      </c>
      <c r="H30" s="76">
        <v>3</v>
      </c>
      <c r="I30" s="76">
        <v>3</v>
      </c>
      <c r="J30" s="75"/>
      <c r="K30" s="3"/>
    </row>
    <row r="31" ht="29" customHeight="1" spans="1:11">
      <c r="A31" s="85"/>
      <c r="B31" s="76"/>
      <c r="C31" s="85"/>
      <c r="D31" s="79" t="s">
        <v>165</v>
      </c>
      <c r="E31" s="94"/>
      <c r="F31" s="91">
        <v>0.1</v>
      </c>
      <c r="G31" s="28" t="s">
        <v>166</v>
      </c>
      <c r="H31" s="76">
        <v>2</v>
      </c>
      <c r="I31" s="76">
        <v>2</v>
      </c>
      <c r="J31" s="75"/>
      <c r="K31" s="3" t="s">
        <v>167</v>
      </c>
    </row>
    <row r="32" ht="41" customHeight="1" spans="1:11">
      <c r="A32" s="85"/>
      <c r="B32" s="76"/>
      <c r="C32" s="89" t="s">
        <v>168</v>
      </c>
      <c r="D32" s="79" t="s">
        <v>169</v>
      </c>
      <c r="E32" s="94"/>
      <c r="F32" s="26" t="s">
        <v>170</v>
      </c>
      <c r="G32" s="26" t="s">
        <v>171</v>
      </c>
      <c r="H32" s="76">
        <v>4</v>
      </c>
      <c r="I32" s="76">
        <v>4</v>
      </c>
      <c r="J32" s="75"/>
      <c r="K32" s="101" t="s">
        <v>172</v>
      </c>
    </row>
    <row r="33" ht="25.5" spans="1:11">
      <c r="A33" s="85"/>
      <c r="B33" s="76"/>
      <c r="C33" s="85"/>
      <c r="D33" s="79" t="s">
        <v>173</v>
      </c>
      <c r="E33" s="94"/>
      <c r="F33" s="26" t="s">
        <v>174</v>
      </c>
      <c r="G33" s="91" t="s">
        <v>175</v>
      </c>
      <c r="H33" s="76">
        <v>3</v>
      </c>
      <c r="I33" s="76">
        <v>3</v>
      </c>
      <c r="J33" s="75"/>
      <c r="K33" s="3" t="s">
        <v>176</v>
      </c>
    </row>
    <row r="34" ht="29" customHeight="1" spans="1:10">
      <c r="A34" s="85"/>
      <c r="B34" s="76"/>
      <c r="C34" s="95"/>
      <c r="D34" s="79" t="s">
        <v>177</v>
      </c>
      <c r="E34" s="94"/>
      <c r="F34" s="26" t="s">
        <v>178</v>
      </c>
      <c r="G34" s="28" t="s">
        <v>179</v>
      </c>
      <c r="H34" s="76">
        <v>4</v>
      </c>
      <c r="I34" s="76">
        <v>4</v>
      </c>
      <c r="J34" s="75"/>
    </row>
    <row r="35" ht="43" customHeight="1" spans="1:11">
      <c r="A35" s="85"/>
      <c r="B35" s="76"/>
      <c r="C35" s="76" t="s">
        <v>180</v>
      </c>
      <c r="D35" s="90" t="s">
        <v>181</v>
      </c>
      <c r="E35" s="83"/>
      <c r="F35" s="26" t="s">
        <v>182</v>
      </c>
      <c r="G35" s="28" t="s">
        <v>183</v>
      </c>
      <c r="H35" s="76">
        <v>3</v>
      </c>
      <c r="I35" s="76">
        <v>3</v>
      </c>
      <c r="J35" s="75"/>
      <c r="K35" s="101" t="s">
        <v>184</v>
      </c>
    </row>
    <row r="36" ht="33" customHeight="1" spans="1:11">
      <c r="A36" s="85"/>
      <c r="B36" s="76"/>
      <c r="C36" s="76"/>
      <c r="D36" s="79" t="s">
        <v>185</v>
      </c>
      <c r="E36" s="94"/>
      <c r="F36" s="26" t="s">
        <v>186</v>
      </c>
      <c r="G36" s="28" t="s">
        <v>187</v>
      </c>
      <c r="H36" s="76">
        <v>4</v>
      </c>
      <c r="I36" s="76">
        <v>4</v>
      </c>
      <c r="J36" s="75"/>
      <c r="K36" s="101"/>
    </row>
    <row r="37" ht="34" customHeight="1" spans="1:11">
      <c r="A37" s="85"/>
      <c r="B37" s="76"/>
      <c r="C37" s="76"/>
      <c r="D37" s="90" t="s">
        <v>188</v>
      </c>
      <c r="E37" s="83"/>
      <c r="F37" s="60" t="s">
        <v>189</v>
      </c>
      <c r="G37" s="60" t="s">
        <v>190</v>
      </c>
      <c r="H37" s="76">
        <v>4</v>
      </c>
      <c r="I37" s="76">
        <v>4</v>
      </c>
      <c r="J37" s="75"/>
      <c r="K37" s="3" t="s">
        <v>191</v>
      </c>
    </row>
    <row r="38" ht="29" customHeight="1" spans="1:10">
      <c r="A38" s="85"/>
      <c r="B38" s="76" t="s">
        <v>192</v>
      </c>
      <c r="C38" s="76" t="s">
        <v>193</v>
      </c>
      <c r="D38" s="96" t="s">
        <v>194</v>
      </c>
      <c r="E38" s="83"/>
      <c r="F38" s="75" t="s">
        <v>195</v>
      </c>
      <c r="G38" s="28" t="s">
        <v>196</v>
      </c>
      <c r="H38" s="76">
        <v>5</v>
      </c>
      <c r="I38" s="76">
        <v>5</v>
      </c>
      <c r="J38" s="75"/>
    </row>
    <row r="39" ht="29" customHeight="1" spans="1:10">
      <c r="A39" s="85"/>
      <c r="B39" s="76"/>
      <c r="C39" s="76"/>
      <c r="D39" s="26" t="s">
        <v>197</v>
      </c>
      <c r="E39" s="75"/>
      <c r="F39" s="75" t="s">
        <v>195</v>
      </c>
      <c r="G39" s="26" t="s">
        <v>198</v>
      </c>
      <c r="H39" s="76">
        <v>5</v>
      </c>
      <c r="I39" s="76">
        <v>5</v>
      </c>
      <c r="J39" s="75"/>
    </row>
    <row r="40" ht="26" customHeight="1" spans="1:10">
      <c r="A40" s="76" t="s">
        <v>199</v>
      </c>
      <c r="B40" s="76"/>
      <c r="C40" s="76"/>
      <c r="D40" s="76"/>
      <c r="E40" s="76"/>
      <c r="F40" s="76"/>
      <c r="G40" s="76"/>
      <c r="H40" s="76">
        <f>SUM(H16:H39)+H7</f>
        <v>100</v>
      </c>
      <c r="I40" s="76">
        <f>SUM(I16:I39)+J7</f>
        <v>99.18</v>
      </c>
      <c r="J40" s="75"/>
    </row>
    <row r="41" ht="13.5" spans="1:10">
      <c r="A41" s="97"/>
      <c r="B41" s="97"/>
      <c r="C41" s="97"/>
      <c r="D41" s="97"/>
      <c r="E41" s="97"/>
      <c r="F41" s="97"/>
      <c r="G41" s="97"/>
      <c r="H41" s="97"/>
      <c r="I41" s="97"/>
      <c r="J41" s="97"/>
    </row>
  </sheetData>
  <mergeCells count="58">
    <mergeCell ref="A3:J3"/>
    <mergeCell ref="B5:J5"/>
    <mergeCell ref="B6:D6"/>
    <mergeCell ref="B7:D7"/>
    <mergeCell ref="B8:F8"/>
    <mergeCell ref="G8:J8"/>
    <mergeCell ref="B9:F9"/>
    <mergeCell ref="G9:J9"/>
    <mergeCell ref="B10:F10"/>
    <mergeCell ref="G10:J10"/>
    <mergeCell ref="B11:F11"/>
    <mergeCell ref="G11:J11"/>
    <mergeCell ref="B12:F12"/>
    <mergeCell ref="G12:J12"/>
    <mergeCell ref="B13:F13"/>
    <mergeCell ref="G13:J13"/>
    <mergeCell ref="B14:F14"/>
    <mergeCell ref="G14:J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41:J41"/>
    <mergeCell ref="A6:A12"/>
    <mergeCell ref="A13:A14"/>
    <mergeCell ref="A15:A39"/>
    <mergeCell ref="B16:B28"/>
    <mergeCell ref="B29:B37"/>
    <mergeCell ref="B38:B39"/>
    <mergeCell ref="C16:C22"/>
    <mergeCell ref="C23:C25"/>
    <mergeCell ref="C26:C28"/>
    <mergeCell ref="C29:C31"/>
    <mergeCell ref="C32:C34"/>
    <mergeCell ref="C35:C37"/>
    <mergeCell ref="C38:C39"/>
  </mergeCells>
  <pageMargins left="0.869444444444444" right="0.869444444444444" top="0.786805555555556" bottom="0.420833333333333" header="0.298611111111111" footer="0.298611111111111"/>
  <pageSetup paperSize="9" scale="63"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view="pageBreakPreview" zoomScale="80" zoomScaleNormal="100" topLeftCell="A25" workbookViewId="0">
      <selection activeCell="F8" sqref="F8:F9"/>
    </sheetView>
  </sheetViews>
  <sheetFormatPr defaultColWidth="8.75833333333333" defaultRowHeight="15"/>
  <cols>
    <col min="1" max="1" width="7.5" style="40" customWidth="1"/>
    <col min="2" max="2" width="8" style="40" customWidth="1"/>
    <col min="3" max="3" width="11.3833333333333" style="40" customWidth="1"/>
    <col min="4" max="4" width="18.75" style="40" customWidth="1"/>
    <col min="5" max="5" width="16" style="40" customWidth="1"/>
    <col min="6" max="6" width="23.0916666666667" style="40" customWidth="1"/>
    <col min="7" max="7" width="9.81666666666667" style="40" customWidth="1"/>
    <col min="8" max="8" width="9.275" style="40" customWidth="1"/>
    <col min="9" max="9" width="11" style="40" customWidth="1"/>
    <col min="10" max="10" width="8.75833333333333" style="40" hidden="1" customWidth="1"/>
    <col min="11" max="11" width="8.75833333333333" style="40"/>
    <col min="12" max="12" width="11.725" style="40"/>
    <col min="13" max="16384" width="8.75833333333333" style="40"/>
  </cols>
  <sheetData>
    <row r="1" s="40" customFormat="1" spans="1:1">
      <c r="A1" s="3" t="s">
        <v>200</v>
      </c>
    </row>
    <row r="3" s="41" customFormat="1" ht="23" customHeight="1" spans="1:9">
      <c r="A3" s="42" t="s">
        <v>201</v>
      </c>
      <c r="B3" s="42"/>
      <c r="C3" s="42"/>
      <c r="D3" s="42"/>
      <c r="E3" s="42"/>
      <c r="F3" s="42"/>
      <c r="G3" s="42"/>
      <c r="H3" s="42"/>
      <c r="I3" s="42"/>
    </row>
    <row r="4" s="41" customFormat="1" ht="14" customHeight="1" spans="1:9">
      <c r="A4" s="42"/>
      <c r="B4" s="42"/>
      <c r="C4" s="42"/>
      <c r="D4" s="42"/>
      <c r="E4" s="42"/>
      <c r="F4" s="42"/>
      <c r="G4" s="42"/>
      <c r="H4" s="42"/>
      <c r="I4" s="69" t="s">
        <v>74</v>
      </c>
    </row>
    <row r="5" s="40" customFormat="1" ht="15.6" customHeight="1" spans="1:9">
      <c r="A5" s="43" t="s">
        <v>202</v>
      </c>
      <c r="B5" s="43" t="s">
        <v>203</v>
      </c>
      <c r="C5" s="43"/>
      <c r="D5" s="43"/>
      <c r="E5" s="43"/>
      <c r="F5" s="43"/>
      <c r="G5" s="43"/>
      <c r="H5" s="43"/>
      <c r="I5" s="43"/>
    </row>
    <row r="6" s="40" customFormat="1" spans="1:9">
      <c r="A6" s="43"/>
      <c r="B6" s="43"/>
      <c r="C6" s="43"/>
      <c r="D6" s="43"/>
      <c r="E6" s="43"/>
      <c r="F6" s="43"/>
      <c r="G6" s="43"/>
      <c r="H6" s="43"/>
      <c r="I6" s="43"/>
    </row>
    <row r="7" s="40" customFormat="1" ht="30" customHeight="1" spans="1:9">
      <c r="A7" s="44" t="s">
        <v>204</v>
      </c>
      <c r="B7" s="44" t="s">
        <v>76</v>
      </c>
      <c r="C7" s="44"/>
      <c r="D7" s="44"/>
      <c r="E7" s="44"/>
      <c r="F7" s="43" t="s">
        <v>205</v>
      </c>
      <c r="G7" s="44" t="s">
        <v>76</v>
      </c>
      <c r="H7" s="44"/>
      <c r="I7" s="44"/>
    </row>
    <row r="8" s="40" customFormat="1" ht="20.1" customHeight="1" spans="1:9">
      <c r="A8" s="43" t="s">
        <v>206</v>
      </c>
      <c r="B8" s="45"/>
      <c r="C8" s="45"/>
      <c r="D8" s="46" t="s">
        <v>207</v>
      </c>
      <c r="E8" s="46" t="s">
        <v>208</v>
      </c>
      <c r="F8" s="46" t="s">
        <v>209</v>
      </c>
      <c r="G8" s="46" t="s">
        <v>210</v>
      </c>
      <c r="H8" s="46" t="s">
        <v>211</v>
      </c>
      <c r="I8" s="46" t="s">
        <v>212</v>
      </c>
    </row>
    <row r="9" s="40" customFormat="1" ht="14" customHeight="1" spans="1:9">
      <c r="A9" s="43"/>
      <c r="B9" s="45"/>
      <c r="C9" s="45"/>
      <c r="D9" s="46"/>
      <c r="E9" s="46"/>
      <c r="F9" s="46"/>
      <c r="G9" s="46"/>
      <c r="H9" s="46"/>
      <c r="I9" s="46"/>
    </row>
    <row r="10" s="40" customFormat="1" ht="20.1" customHeight="1" spans="1:9">
      <c r="A10" s="43"/>
      <c r="B10" s="45" t="s">
        <v>213</v>
      </c>
      <c r="C10" s="45"/>
      <c r="D10" s="47">
        <v>892.21</v>
      </c>
      <c r="E10" s="47">
        <f>E11+E12</f>
        <v>2134.37</v>
      </c>
      <c r="F10" s="47">
        <f>F11+F12</f>
        <v>1745.79</v>
      </c>
      <c r="G10" s="46">
        <v>10</v>
      </c>
      <c r="H10" s="48">
        <f>F10/E10</f>
        <v>0.817941594006662</v>
      </c>
      <c r="I10" s="70">
        <v>8</v>
      </c>
    </row>
    <row r="11" s="40" customFormat="1" ht="20.1" customHeight="1" spans="1:9">
      <c r="A11" s="43"/>
      <c r="B11" s="45" t="s">
        <v>214</v>
      </c>
      <c r="C11" s="45"/>
      <c r="D11" s="49">
        <v>892.21</v>
      </c>
      <c r="E11" s="47">
        <v>2134.32</v>
      </c>
      <c r="F11" s="47">
        <v>1745.74</v>
      </c>
      <c r="G11" s="45"/>
      <c r="H11" s="45"/>
      <c r="I11" s="45"/>
    </row>
    <row r="12" s="40" customFormat="1" ht="20.1" customHeight="1" spans="1:9">
      <c r="A12" s="43"/>
      <c r="B12" s="50" t="s">
        <v>215</v>
      </c>
      <c r="C12" s="51"/>
      <c r="D12" s="45"/>
      <c r="E12" s="47">
        <v>0.05</v>
      </c>
      <c r="F12" s="47">
        <v>0.05</v>
      </c>
      <c r="G12" s="45"/>
      <c r="H12" s="45"/>
      <c r="I12" s="45"/>
    </row>
    <row r="13" s="40" customFormat="1" ht="16.5" customHeight="1" spans="1:9">
      <c r="A13" s="43"/>
      <c r="B13" s="50" t="s">
        <v>216</v>
      </c>
      <c r="C13" s="51"/>
      <c r="D13" s="45"/>
      <c r="E13" s="45"/>
      <c r="F13" s="45"/>
      <c r="G13" s="45"/>
      <c r="H13" s="45"/>
      <c r="I13" s="45"/>
    </row>
    <row r="14" s="40" customFormat="1" ht="16.5" customHeight="1" spans="1:9">
      <c r="A14" s="43" t="s">
        <v>93</v>
      </c>
      <c r="B14" s="43" t="s">
        <v>217</v>
      </c>
      <c r="C14" s="43"/>
      <c r="D14" s="43"/>
      <c r="E14" s="43"/>
      <c r="F14" s="43" t="s">
        <v>218</v>
      </c>
      <c r="G14" s="43"/>
      <c r="H14" s="43"/>
      <c r="I14" s="43"/>
    </row>
    <row r="15" s="40" customFormat="1" ht="107" customHeight="1" spans="1:9">
      <c r="A15" s="43"/>
      <c r="B15" s="52" t="s">
        <v>219</v>
      </c>
      <c r="C15" s="53"/>
      <c r="D15" s="53"/>
      <c r="E15" s="54"/>
      <c r="F15" s="52" t="s">
        <v>220</v>
      </c>
      <c r="G15" s="53"/>
      <c r="H15" s="53"/>
      <c r="I15" s="54"/>
    </row>
    <row r="16" s="40" customFormat="1" ht="15.6" customHeight="1" spans="1:9">
      <c r="A16" s="55" t="s">
        <v>98</v>
      </c>
      <c r="B16" s="43" t="s">
        <v>221</v>
      </c>
      <c r="C16" s="43" t="s">
        <v>222</v>
      </c>
      <c r="D16" s="43" t="s">
        <v>223</v>
      </c>
      <c r="E16" s="43" t="s">
        <v>224</v>
      </c>
      <c r="F16" s="43" t="s">
        <v>225</v>
      </c>
      <c r="G16" s="43" t="s">
        <v>210</v>
      </c>
      <c r="H16" s="43" t="s">
        <v>212</v>
      </c>
      <c r="I16" s="43" t="s">
        <v>226</v>
      </c>
    </row>
    <row r="17" s="40" customFormat="1" spans="1:9">
      <c r="A17" s="56"/>
      <c r="B17" s="43"/>
      <c r="C17" s="43"/>
      <c r="D17" s="43"/>
      <c r="E17" s="43"/>
      <c r="F17" s="43"/>
      <c r="G17" s="43"/>
      <c r="H17" s="43"/>
      <c r="I17" s="43"/>
    </row>
    <row r="18" s="40" customFormat="1" ht="9.75" customHeight="1" spans="1:9">
      <c r="A18" s="56"/>
      <c r="B18" s="43"/>
      <c r="C18" s="43"/>
      <c r="D18" s="43"/>
      <c r="E18" s="43"/>
      <c r="F18" s="43"/>
      <c r="G18" s="43"/>
      <c r="H18" s="43"/>
      <c r="I18" s="43"/>
    </row>
    <row r="19" s="40" customFormat="1" ht="29" customHeight="1" spans="1:9">
      <c r="A19" s="56"/>
      <c r="B19" s="43" t="s">
        <v>227</v>
      </c>
      <c r="C19" s="43" t="s">
        <v>228</v>
      </c>
      <c r="D19" s="44" t="s">
        <v>121</v>
      </c>
      <c r="E19" s="57" t="s">
        <v>229</v>
      </c>
      <c r="F19" s="57" t="s">
        <v>230</v>
      </c>
      <c r="G19" s="43">
        <v>3</v>
      </c>
      <c r="H19" s="43">
        <f>G19</f>
        <v>3</v>
      </c>
      <c r="I19" s="44"/>
    </row>
    <row r="20" s="40" customFormat="1" ht="29" customHeight="1" spans="1:9">
      <c r="A20" s="56"/>
      <c r="B20" s="43"/>
      <c r="C20" s="43"/>
      <c r="D20" s="44" t="s">
        <v>231</v>
      </c>
      <c r="E20" s="57" t="s">
        <v>232</v>
      </c>
      <c r="F20" s="57" t="s">
        <v>233</v>
      </c>
      <c r="G20" s="43">
        <v>5</v>
      </c>
      <c r="H20" s="43">
        <f>G20</f>
        <v>5</v>
      </c>
      <c r="I20" s="44"/>
    </row>
    <row r="21" s="40" customFormat="1" ht="32" customHeight="1" spans="1:9">
      <c r="A21" s="56"/>
      <c r="B21" s="43"/>
      <c r="C21" s="43"/>
      <c r="D21" s="44" t="s">
        <v>234</v>
      </c>
      <c r="E21" s="57" t="s">
        <v>235</v>
      </c>
      <c r="F21" s="57" t="s">
        <v>236</v>
      </c>
      <c r="G21" s="43">
        <v>3</v>
      </c>
      <c r="H21" s="43">
        <f>G21</f>
        <v>3</v>
      </c>
      <c r="I21" s="44"/>
    </row>
    <row r="22" s="40" customFormat="1" ht="25" customHeight="1" spans="1:9">
      <c r="A22" s="56"/>
      <c r="B22" s="43"/>
      <c r="C22" s="43"/>
      <c r="D22" s="58" t="s">
        <v>237</v>
      </c>
      <c r="E22" s="57" t="s">
        <v>238</v>
      </c>
      <c r="F22" s="57" t="s">
        <v>239</v>
      </c>
      <c r="G22" s="43">
        <v>8</v>
      </c>
      <c r="H22" s="43">
        <v>8</v>
      </c>
      <c r="I22" s="44"/>
    </row>
    <row r="23" s="40" customFormat="1" ht="25" customHeight="1" spans="1:9">
      <c r="A23" s="56"/>
      <c r="B23" s="43"/>
      <c r="C23" s="55" t="s">
        <v>135</v>
      </c>
      <c r="D23" s="7" t="s">
        <v>240</v>
      </c>
      <c r="E23" s="59" t="s">
        <v>241</v>
      </c>
      <c r="F23" s="59" t="s">
        <v>242</v>
      </c>
      <c r="G23" s="43">
        <v>6</v>
      </c>
      <c r="H23" s="43">
        <v>6</v>
      </c>
      <c r="I23" s="44"/>
    </row>
    <row r="24" s="40" customFormat="1" ht="37" customHeight="1" spans="1:9">
      <c r="A24" s="56"/>
      <c r="B24" s="43"/>
      <c r="C24" s="56"/>
      <c r="D24" s="7" t="s">
        <v>243</v>
      </c>
      <c r="E24" s="59" t="s">
        <v>244</v>
      </c>
      <c r="F24" s="60" t="s">
        <v>245</v>
      </c>
      <c r="G24" s="43">
        <v>5</v>
      </c>
      <c r="H24" s="43">
        <v>5</v>
      </c>
      <c r="I24" s="44"/>
    </row>
    <row r="25" s="40" customFormat="1" ht="30" customHeight="1" spans="1:9">
      <c r="A25" s="56"/>
      <c r="B25" s="43"/>
      <c r="C25" s="61"/>
      <c r="D25" s="7" t="s">
        <v>136</v>
      </c>
      <c r="E25" s="59" t="s">
        <v>246</v>
      </c>
      <c r="F25" s="62" t="s">
        <v>247</v>
      </c>
      <c r="G25" s="5">
        <v>5</v>
      </c>
      <c r="H25" s="43">
        <v>5</v>
      </c>
      <c r="I25" s="44"/>
    </row>
    <row r="26" s="40" customFormat="1" ht="36" customHeight="1" spans="1:9">
      <c r="A26" s="56"/>
      <c r="B26" s="43"/>
      <c r="C26" s="55" t="s">
        <v>248</v>
      </c>
      <c r="D26" s="44" t="s">
        <v>249</v>
      </c>
      <c r="E26" s="63" t="s">
        <v>250</v>
      </c>
      <c r="F26" s="44" t="s">
        <v>251</v>
      </c>
      <c r="G26" s="43">
        <v>5</v>
      </c>
      <c r="H26" s="43">
        <f t="shared" ref="H25:H35" si="0">G26</f>
        <v>5</v>
      </c>
      <c r="I26" s="44"/>
    </row>
    <row r="27" s="40" customFormat="1" ht="41" customHeight="1" spans="1:9">
      <c r="A27" s="56"/>
      <c r="B27" s="43"/>
      <c r="C27" s="61"/>
      <c r="D27" s="44" t="s">
        <v>252</v>
      </c>
      <c r="E27" s="44" t="s">
        <v>253</v>
      </c>
      <c r="F27" s="44" t="s">
        <v>254</v>
      </c>
      <c r="G27" s="43">
        <v>5</v>
      </c>
      <c r="H27" s="43">
        <f t="shared" si="0"/>
        <v>5</v>
      </c>
      <c r="I27" s="44"/>
    </row>
    <row r="28" s="40" customFormat="1" ht="28" customHeight="1" spans="1:9">
      <c r="A28" s="56"/>
      <c r="B28" s="43"/>
      <c r="C28" s="64" t="s">
        <v>255</v>
      </c>
      <c r="D28" s="65" t="s">
        <v>256</v>
      </c>
      <c r="E28" s="65" t="s">
        <v>257</v>
      </c>
      <c r="F28" s="65" t="s">
        <v>257</v>
      </c>
      <c r="G28" s="64">
        <v>5</v>
      </c>
      <c r="H28" s="43">
        <v>5</v>
      </c>
      <c r="I28" s="44"/>
    </row>
    <row r="29" s="40" customFormat="1" ht="27" customHeight="1" spans="1:10">
      <c r="A29" s="56"/>
      <c r="B29" s="43" t="s">
        <v>258</v>
      </c>
      <c r="C29" s="43" t="s">
        <v>259</v>
      </c>
      <c r="D29" s="44" t="s">
        <v>260</v>
      </c>
      <c r="E29" s="44" t="s">
        <v>261</v>
      </c>
      <c r="F29" s="44" t="s">
        <v>262</v>
      </c>
      <c r="G29" s="43">
        <v>6</v>
      </c>
      <c r="H29" s="43">
        <f t="shared" si="0"/>
        <v>6</v>
      </c>
      <c r="I29" s="44"/>
      <c r="J29" s="71" t="s">
        <v>263</v>
      </c>
    </row>
    <row r="30" s="40" customFormat="1" ht="31" customHeight="1" spans="1:9">
      <c r="A30" s="56"/>
      <c r="B30" s="43"/>
      <c r="C30" s="55" t="s">
        <v>264</v>
      </c>
      <c r="D30" s="44" t="s">
        <v>265</v>
      </c>
      <c r="E30" s="44" t="s">
        <v>266</v>
      </c>
      <c r="F30" s="44" t="s">
        <v>267</v>
      </c>
      <c r="G30" s="43">
        <v>4</v>
      </c>
      <c r="H30" s="43">
        <f t="shared" si="0"/>
        <v>4</v>
      </c>
      <c r="I30" s="44"/>
    </row>
    <row r="31" s="40" customFormat="1" ht="27" customHeight="1" spans="1:9">
      <c r="A31" s="56"/>
      <c r="B31" s="43"/>
      <c r="C31" s="56"/>
      <c r="D31" s="44" t="s">
        <v>268</v>
      </c>
      <c r="E31" s="59" t="s">
        <v>269</v>
      </c>
      <c r="F31" s="60" t="s">
        <v>270</v>
      </c>
      <c r="G31" s="43">
        <v>4</v>
      </c>
      <c r="H31" s="43">
        <f t="shared" si="0"/>
        <v>4</v>
      </c>
      <c r="I31" s="44"/>
    </row>
    <row r="32" s="40" customFormat="1" ht="42" customHeight="1" spans="1:9">
      <c r="A32" s="56"/>
      <c r="B32" s="43"/>
      <c r="C32" s="56"/>
      <c r="D32" s="44" t="s">
        <v>271</v>
      </c>
      <c r="E32" s="60" t="s">
        <v>272</v>
      </c>
      <c r="F32" s="59" t="s">
        <v>273</v>
      </c>
      <c r="G32" s="43">
        <v>3</v>
      </c>
      <c r="H32" s="43">
        <f t="shared" si="0"/>
        <v>3</v>
      </c>
      <c r="I32" s="44"/>
    </row>
    <row r="33" s="40" customFormat="1" ht="20" customHeight="1" spans="1:9">
      <c r="A33" s="56"/>
      <c r="B33" s="43"/>
      <c r="C33" s="55" t="s">
        <v>274</v>
      </c>
      <c r="D33" s="44" t="s">
        <v>275</v>
      </c>
      <c r="E33" s="44" t="s">
        <v>276</v>
      </c>
      <c r="F33" s="44" t="s">
        <v>276</v>
      </c>
      <c r="G33" s="43">
        <v>3</v>
      </c>
      <c r="H33" s="43">
        <f t="shared" si="0"/>
        <v>3</v>
      </c>
      <c r="I33" s="44"/>
    </row>
    <row r="34" s="40" customFormat="1" ht="42" customHeight="1" spans="1:9">
      <c r="A34" s="56"/>
      <c r="B34" s="43"/>
      <c r="C34" s="56"/>
      <c r="D34" s="44" t="s">
        <v>277</v>
      </c>
      <c r="E34" s="60" t="s">
        <v>278</v>
      </c>
      <c r="F34" s="60" t="s">
        <v>279</v>
      </c>
      <c r="G34" s="43">
        <v>4</v>
      </c>
      <c r="H34" s="43">
        <f t="shared" si="0"/>
        <v>4</v>
      </c>
      <c r="I34" s="44"/>
    </row>
    <row r="35" s="40" customFormat="1" ht="27" customHeight="1" spans="1:10">
      <c r="A35" s="56"/>
      <c r="B35" s="43"/>
      <c r="C35" s="61"/>
      <c r="D35" s="44" t="s">
        <v>280</v>
      </c>
      <c r="E35" s="60" t="s">
        <v>281</v>
      </c>
      <c r="F35" s="60" t="s">
        <v>282</v>
      </c>
      <c r="G35" s="43">
        <v>6</v>
      </c>
      <c r="H35" s="43">
        <f t="shared" si="0"/>
        <v>6</v>
      </c>
      <c r="I35" s="44"/>
      <c r="J35" s="71" t="s">
        <v>283</v>
      </c>
    </row>
    <row r="36" s="40" customFormat="1" ht="27" customHeight="1" spans="1:10">
      <c r="A36" s="56"/>
      <c r="B36" s="56" t="s">
        <v>284</v>
      </c>
      <c r="C36" s="56" t="s">
        <v>285</v>
      </c>
      <c r="D36" s="44" t="s">
        <v>286</v>
      </c>
      <c r="E36" s="60" t="s">
        <v>195</v>
      </c>
      <c r="F36" s="59" t="s">
        <v>198</v>
      </c>
      <c r="G36" s="43">
        <v>5</v>
      </c>
      <c r="H36" s="43">
        <v>5</v>
      </c>
      <c r="I36" s="44"/>
      <c r="J36" s="71"/>
    </row>
    <row r="37" s="40" customFormat="1" ht="27" customHeight="1" spans="1:9">
      <c r="A37" s="61"/>
      <c r="B37" s="66"/>
      <c r="C37" s="61"/>
      <c r="D37" s="44" t="s">
        <v>287</v>
      </c>
      <c r="E37" s="26" t="s">
        <v>288</v>
      </c>
      <c r="F37" s="26" t="s">
        <v>289</v>
      </c>
      <c r="G37" s="43">
        <v>5</v>
      </c>
      <c r="H37" s="43">
        <f>G37</f>
        <v>5</v>
      </c>
      <c r="I37" s="44"/>
    </row>
    <row r="38" s="40" customFormat="1" ht="20.1" customHeight="1" spans="1:9">
      <c r="A38" s="43" t="s">
        <v>290</v>
      </c>
      <c r="B38" s="43"/>
      <c r="C38" s="43"/>
      <c r="D38" s="43"/>
      <c r="E38" s="43"/>
      <c r="F38" s="43"/>
      <c r="G38" s="43">
        <f>SUM(G19:G37)+G10</f>
        <v>100</v>
      </c>
      <c r="H38" s="67">
        <f>SUM(H19:H37)+I10</f>
        <v>98</v>
      </c>
      <c r="I38" s="44"/>
    </row>
    <row r="39" s="40" customFormat="1" spans="1:9">
      <c r="A39" s="68"/>
      <c r="B39" s="68"/>
      <c r="C39" s="68"/>
      <c r="D39" s="68"/>
      <c r="E39" s="68"/>
      <c r="F39" s="68"/>
      <c r="G39" s="68"/>
      <c r="H39" s="68"/>
      <c r="I39" s="68"/>
    </row>
  </sheetData>
  <mergeCells count="41">
    <mergeCell ref="A3:I3"/>
    <mergeCell ref="B7:E7"/>
    <mergeCell ref="G7:I7"/>
    <mergeCell ref="B10:C10"/>
    <mergeCell ref="B11:C11"/>
    <mergeCell ref="B12:C12"/>
    <mergeCell ref="B13:C13"/>
    <mergeCell ref="B14:E14"/>
    <mergeCell ref="F14:I14"/>
    <mergeCell ref="B15:E15"/>
    <mergeCell ref="F15:I15"/>
    <mergeCell ref="A38:F38"/>
    <mergeCell ref="A5:A6"/>
    <mergeCell ref="A8:A13"/>
    <mergeCell ref="A14:A15"/>
    <mergeCell ref="A16:A37"/>
    <mergeCell ref="B16:B18"/>
    <mergeCell ref="B19:B28"/>
    <mergeCell ref="B29:B35"/>
    <mergeCell ref="B36:B37"/>
    <mergeCell ref="C16:C18"/>
    <mergeCell ref="C19:C22"/>
    <mergeCell ref="C23:C25"/>
    <mergeCell ref="C26:C27"/>
    <mergeCell ref="C30:C32"/>
    <mergeCell ref="C33:C35"/>
    <mergeCell ref="C36:C37"/>
    <mergeCell ref="D8:D9"/>
    <mergeCell ref="D16:D18"/>
    <mergeCell ref="E8:E9"/>
    <mergeCell ref="E16:E18"/>
    <mergeCell ref="F8:F9"/>
    <mergeCell ref="F16:F18"/>
    <mergeCell ref="G8:G9"/>
    <mergeCell ref="G16:G18"/>
    <mergeCell ref="H8:H9"/>
    <mergeCell ref="H16:H18"/>
    <mergeCell ref="I8:I9"/>
    <mergeCell ref="I16:I18"/>
    <mergeCell ref="B5:I6"/>
    <mergeCell ref="B8:C9"/>
  </mergeCells>
  <printOptions horizontalCentered="1"/>
  <pageMargins left="0.751388888888889" right="0.751388888888889" top="1" bottom="1" header="0.5" footer="0.5"/>
  <pageSetup paperSize="9" scale="6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zoomScale="80" zoomScaleNormal="80" topLeftCell="A12" workbookViewId="0">
      <selection activeCell="E24" sqref="E24"/>
    </sheetView>
  </sheetViews>
  <sheetFormatPr defaultColWidth="8.75833333333333" defaultRowHeight="15"/>
  <cols>
    <col min="1" max="1" width="6.55833333333333" style="1" customWidth="1"/>
    <col min="2" max="2" width="7.65" style="1" customWidth="1"/>
    <col min="3" max="3" width="10.3083333333333" style="1" customWidth="1"/>
    <col min="4" max="4" width="13.125" style="1" customWidth="1"/>
    <col min="5" max="5" width="9.375" style="1" customWidth="1"/>
    <col min="6" max="6" width="14.725" style="1" customWidth="1"/>
    <col min="7" max="7" width="9.525" style="1" customWidth="1"/>
    <col min="8" max="8" width="7.34166666666667" style="1" customWidth="1"/>
    <col min="9" max="9" width="14.3666666666667" style="1" customWidth="1"/>
    <col min="10" max="16384" width="8.75833333333333" style="1"/>
  </cols>
  <sheetData>
    <row r="1" s="1" customFormat="1" spans="1:1">
      <c r="A1" s="3" t="s">
        <v>291</v>
      </c>
    </row>
    <row r="3" s="2" customFormat="1" ht="36" customHeight="1" spans="1:9">
      <c r="A3" s="4" t="s">
        <v>201</v>
      </c>
      <c r="B3" s="4"/>
      <c r="C3" s="4"/>
      <c r="D3" s="4"/>
      <c r="E3" s="4"/>
      <c r="F3" s="4"/>
      <c r="G3" s="4"/>
      <c r="H3" s="4"/>
      <c r="I3" s="4"/>
    </row>
    <row r="4" s="2" customFormat="1" ht="18.75" spans="1:9">
      <c r="A4" s="4"/>
      <c r="B4" s="4"/>
      <c r="C4" s="4"/>
      <c r="D4" s="4"/>
      <c r="E4" s="4"/>
      <c r="F4" s="4"/>
      <c r="G4" s="4"/>
      <c r="H4" s="4"/>
      <c r="I4" s="36" t="s">
        <v>74</v>
      </c>
    </row>
    <row r="5" s="1" customFormat="1" ht="15.6" customHeight="1" spans="1:9">
      <c r="A5" s="5" t="s">
        <v>202</v>
      </c>
      <c r="B5" s="6" t="s">
        <v>292</v>
      </c>
      <c r="C5" s="6"/>
      <c r="D5" s="6"/>
      <c r="E5" s="6"/>
      <c r="F5" s="6"/>
      <c r="G5" s="6"/>
      <c r="H5" s="6"/>
      <c r="I5" s="6"/>
    </row>
    <row r="6" s="1" customFormat="1" spans="1:9">
      <c r="A6" s="5"/>
      <c r="B6" s="6"/>
      <c r="C6" s="6"/>
      <c r="D6" s="6"/>
      <c r="E6" s="6"/>
      <c r="F6" s="6"/>
      <c r="G6" s="6"/>
      <c r="H6" s="6"/>
      <c r="I6" s="6"/>
    </row>
    <row r="7" s="1" customFormat="1" ht="30" customHeight="1" spans="1:9">
      <c r="A7" s="7" t="s">
        <v>204</v>
      </c>
      <c r="B7" s="6" t="s">
        <v>76</v>
      </c>
      <c r="C7" s="6"/>
      <c r="D7" s="6"/>
      <c r="E7" s="6"/>
      <c r="F7" s="6" t="s">
        <v>205</v>
      </c>
      <c r="G7" s="8" t="s">
        <v>76</v>
      </c>
      <c r="H7" s="8"/>
      <c r="I7" s="8"/>
    </row>
    <row r="8" s="1" customFormat="1" ht="20.1" customHeight="1" spans="1:9">
      <c r="A8" s="5" t="s">
        <v>206</v>
      </c>
      <c r="B8" s="8"/>
      <c r="C8" s="8"/>
      <c r="D8" s="6" t="s">
        <v>207</v>
      </c>
      <c r="E8" s="6" t="s">
        <v>208</v>
      </c>
      <c r="F8" s="6" t="s">
        <v>209</v>
      </c>
      <c r="G8" s="6" t="s">
        <v>210</v>
      </c>
      <c r="H8" s="6" t="s">
        <v>211</v>
      </c>
      <c r="I8" s="6" t="s">
        <v>212</v>
      </c>
    </row>
    <row r="9" s="1" customFormat="1" ht="20.1" customHeight="1" spans="1:9">
      <c r="A9" s="5"/>
      <c r="B9" s="8"/>
      <c r="C9" s="8"/>
      <c r="D9" s="6"/>
      <c r="E9" s="6"/>
      <c r="F9" s="6"/>
      <c r="G9" s="6"/>
      <c r="H9" s="6"/>
      <c r="I9" s="6"/>
    </row>
    <row r="10" s="1" customFormat="1" ht="20.1" customHeight="1" spans="1:9">
      <c r="A10" s="5"/>
      <c r="B10" s="8" t="s">
        <v>213</v>
      </c>
      <c r="C10" s="8"/>
      <c r="D10" s="9">
        <v>50</v>
      </c>
      <c r="E10" s="9">
        <v>50</v>
      </c>
      <c r="F10" s="9">
        <v>50</v>
      </c>
      <c r="G10" s="10">
        <v>10</v>
      </c>
      <c r="H10" s="11">
        <f>F10/E10</f>
        <v>1</v>
      </c>
      <c r="I10" s="9">
        <v>10</v>
      </c>
    </row>
    <row r="11" s="1" customFormat="1" ht="20.1" customHeight="1" spans="1:9">
      <c r="A11" s="5"/>
      <c r="B11" s="8" t="s">
        <v>214</v>
      </c>
      <c r="C11" s="8"/>
      <c r="D11" s="9">
        <v>50</v>
      </c>
      <c r="E11" s="9">
        <v>50</v>
      </c>
      <c r="F11" s="9">
        <v>50</v>
      </c>
      <c r="G11" s="12"/>
      <c r="H11" s="12"/>
      <c r="I11" s="12"/>
    </row>
    <row r="12" s="1" customFormat="1" ht="20.1" customHeight="1" spans="1:9">
      <c r="A12" s="5"/>
      <c r="B12" s="13" t="s">
        <v>215</v>
      </c>
      <c r="C12" s="14"/>
      <c r="D12" s="15"/>
      <c r="E12" s="16"/>
      <c r="F12" s="16"/>
      <c r="G12" s="12"/>
      <c r="H12" s="12"/>
      <c r="I12" s="12"/>
    </row>
    <row r="13" s="1" customFormat="1" ht="16.5" customHeight="1" spans="1:9">
      <c r="A13" s="5"/>
      <c r="B13" s="17" t="s">
        <v>293</v>
      </c>
      <c r="C13" s="18"/>
      <c r="D13" s="12"/>
      <c r="E13" s="12"/>
      <c r="F13" s="12"/>
      <c r="G13" s="12"/>
      <c r="H13" s="12"/>
      <c r="I13" s="12"/>
    </row>
    <row r="14" s="1" customFormat="1" ht="16.5" customHeight="1" spans="1:9">
      <c r="A14" s="5" t="s">
        <v>93</v>
      </c>
      <c r="B14" s="5" t="s">
        <v>217</v>
      </c>
      <c r="C14" s="5"/>
      <c r="D14" s="5"/>
      <c r="E14" s="5"/>
      <c r="F14" s="5" t="s">
        <v>218</v>
      </c>
      <c r="G14" s="5"/>
      <c r="H14" s="5"/>
      <c r="I14" s="5"/>
    </row>
    <row r="15" s="1" customFormat="1" ht="88" customHeight="1" spans="1:9">
      <c r="A15" s="5"/>
      <c r="B15" s="19" t="s">
        <v>294</v>
      </c>
      <c r="C15" s="20"/>
      <c r="D15" s="20"/>
      <c r="E15" s="21"/>
      <c r="F15" s="22" t="s">
        <v>295</v>
      </c>
      <c r="G15" s="23"/>
      <c r="H15" s="23"/>
      <c r="I15" s="37"/>
    </row>
    <row r="16" s="1" customFormat="1" ht="15.6" customHeight="1" spans="1:9">
      <c r="A16" s="24" t="s">
        <v>98</v>
      </c>
      <c r="B16" s="5" t="s">
        <v>221</v>
      </c>
      <c r="C16" s="5" t="s">
        <v>222</v>
      </c>
      <c r="D16" s="5" t="s">
        <v>223</v>
      </c>
      <c r="E16" s="5" t="s">
        <v>224</v>
      </c>
      <c r="F16" s="5" t="s">
        <v>225</v>
      </c>
      <c r="G16" s="5" t="s">
        <v>210</v>
      </c>
      <c r="H16" s="5" t="s">
        <v>212</v>
      </c>
      <c r="I16" s="5" t="s">
        <v>226</v>
      </c>
    </row>
    <row r="17" s="1" customFormat="1" spans="1:9">
      <c r="A17" s="25"/>
      <c r="B17" s="5"/>
      <c r="C17" s="5"/>
      <c r="D17" s="5"/>
      <c r="E17" s="5"/>
      <c r="F17" s="5"/>
      <c r="G17" s="5"/>
      <c r="H17" s="5"/>
      <c r="I17" s="5"/>
    </row>
    <row r="18" s="1" customFormat="1" ht="9.75" customHeight="1" spans="1:9">
      <c r="A18" s="25"/>
      <c r="B18" s="5"/>
      <c r="C18" s="5"/>
      <c r="D18" s="5"/>
      <c r="E18" s="5"/>
      <c r="F18" s="5"/>
      <c r="G18" s="5"/>
      <c r="H18" s="5"/>
      <c r="I18" s="5"/>
    </row>
    <row r="19" s="1" customFormat="1" ht="29" customHeight="1" spans="1:10">
      <c r="A19" s="25"/>
      <c r="B19" s="5" t="s">
        <v>227</v>
      </c>
      <c r="C19" s="24" t="s">
        <v>228</v>
      </c>
      <c r="D19" s="26" t="s">
        <v>128</v>
      </c>
      <c r="E19" s="26" t="s">
        <v>296</v>
      </c>
      <c r="F19" s="26" t="s">
        <v>130</v>
      </c>
      <c r="G19" s="27">
        <v>2</v>
      </c>
      <c r="H19" s="27">
        <v>2</v>
      </c>
      <c r="I19" s="26"/>
      <c r="J19" s="3"/>
    </row>
    <row r="20" s="1" customFormat="1" ht="30" customHeight="1" spans="1:10">
      <c r="A20" s="25"/>
      <c r="B20" s="5"/>
      <c r="C20" s="25"/>
      <c r="D20" s="26" t="s">
        <v>297</v>
      </c>
      <c r="E20" s="26" t="s">
        <v>298</v>
      </c>
      <c r="F20" s="26" t="s">
        <v>299</v>
      </c>
      <c r="G20" s="27">
        <v>3</v>
      </c>
      <c r="H20" s="27">
        <v>3</v>
      </c>
      <c r="I20" s="26"/>
      <c r="J20" s="3"/>
    </row>
    <row r="21" s="1" customFormat="1" ht="30" customHeight="1" spans="1:10">
      <c r="A21" s="25"/>
      <c r="B21" s="5"/>
      <c r="C21" s="25"/>
      <c r="D21" s="26" t="s">
        <v>300</v>
      </c>
      <c r="E21" s="26" t="s">
        <v>301</v>
      </c>
      <c r="F21" s="26" t="s">
        <v>302</v>
      </c>
      <c r="G21" s="27">
        <v>3</v>
      </c>
      <c r="H21" s="27">
        <v>3</v>
      </c>
      <c r="I21" s="26"/>
      <c r="J21" s="3"/>
    </row>
    <row r="22" s="1" customFormat="1" ht="31" customHeight="1" spans="1:10">
      <c r="A22" s="25"/>
      <c r="B22" s="5"/>
      <c r="C22" s="25"/>
      <c r="D22" s="26" t="s">
        <v>303</v>
      </c>
      <c r="E22" s="26" t="s">
        <v>301</v>
      </c>
      <c r="F22" s="26" t="s">
        <v>304</v>
      </c>
      <c r="G22" s="27">
        <v>3</v>
      </c>
      <c r="H22" s="27">
        <v>3</v>
      </c>
      <c r="I22" s="26"/>
      <c r="J22" s="3"/>
    </row>
    <row r="23" s="1" customFormat="1" ht="26" customHeight="1" spans="1:10">
      <c r="A23" s="25"/>
      <c r="B23" s="5"/>
      <c r="C23" s="25"/>
      <c r="D23" s="26" t="s">
        <v>305</v>
      </c>
      <c r="E23" s="26" t="s">
        <v>306</v>
      </c>
      <c r="F23" s="26" t="s">
        <v>307</v>
      </c>
      <c r="G23" s="27">
        <v>5</v>
      </c>
      <c r="H23" s="27">
        <v>5</v>
      </c>
      <c r="I23" s="26"/>
      <c r="J23" s="3"/>
    </row>
    <row r="24" s="1" customFormat="1" ht="26" customHeight="1" spans="1:10">
      <c r="A24" s="25"/>
      <c r="B24" s="5"/>
      <c r="C24" s="25"/>
      <c r="D24" s="26" t="s">
        <v>308</v>
      </c>
      <c r="E24" s="26" t="s">
        <v>309</v>
      </c>
      <c r="F24" s="26" t="s">
        <v>310</v>
      </c>
      <c r="G24" s="27">
        <v>2</v>
      </c>
      <c r="H24" s="27">
        <v>2</v>
      </c>
      <c r="I24" s="26"/>
      <c r="J24" s="3"/>
    </row>
    <row r="25" s="1" customFormat="1" ht="42" customHeight="1" spans="1:10">
      <c r="A25" s="25"/>
      <c r="B25" s="5"/>
      <c r="C25" s="5" t="s">
        <v>135</v>
      </c>
      <c r="D25" s="26" t="s">
        <v>311</v>
      </c>
      <c r="E25" s="28" t="s">
        <v>312</v>
      </c>
      <c r="F25" s="28" t="s">
        <v>313</v>
      </c>
      <c r="G25" s="27">
        <v>6</v>
      </c>
      <c r="H25" s="27">
        <v>6</v>
      </c>
      <c r="I25" s="26"/>
      <c r="J25" s="3"/>
    </row>
    <row r="26" s="1" customFormat="1" ht="42" customHeight="1" spans="1:10">
      <c r="A26" s="25"/>
      <c r="B26" s="5"/>
      <c r="C26" s="5"/>
      <c r="D26" s="26" t="s">
        <v>314</v>
      </c>
      <c r="E26" s="28" t="s">
        <v>315</v>
      </c>
      <c r="F26" s="28" t="s">
        <v>316</v>
      </c>
      <c r="G26" s="27">
        <v>6</v>
      </c>
      <c r="H26" s="27">
        <v>6</v>
      </c>
      <c r="I26" s="26"/>
      <c r="J26" s="3"/>
    </row>
    <row r="27" s="1" customFormat="1" ht="35" customHeight="1" spans="1:10">
      <c r="A27" s="25"/>
      <c r="B27" s="5"/>
      <c r="C27" s="25" t="s">
        <v>248</v>
      </c>
      <c r="D27" s="26" t="s">
        <v>317</v>
      </c>
      <c r="E27" s="28" t="s">
        <v>318</v>
      </c>
      <c r="F27" s="28" t="s">
        <v>319</v>
      </c>
      <c r="G27" s="27">
        <v>4</v>
      </c>
      <c r="H27" s="27">
        <v>4</v>
      </c>
      <c r="I27" s="26"/>
      <c r="J27" s="38"/>
    </row>
    <row r="28" s="1" customFormat="1" ht="31" customHeight="1" spans="1:10">
      <c r="A28" s="25"/>
      <c r="B28" s="5"/>
      <c r="C28" s="25"/>
      <c r="D28" s="29" t="s">
        <v>320</v>
      </c>
      <c r="E28" s="28" t="s">
        <v>321</v>
      </c>
      <c r="F28" s="28" t="s">
        <v>322</v>
      </c>
      <c r="G28" s="27">
        <v>5</v>
      </c>
      <c r="H28" s="27">
        <v>5</v>
      </c>
      <c r="I28" s="26"/>
      <c r="J28" s="38"/>
    </row>
    <row r="29" s="1" customFormat="1" ht="47" customHeight="1" spans="1:10">
      <c r="A29" s="25"/>
      <c r="B29" s="5"/>
      <c r="C29" s="25"/>
      <c r="D29" s="30" t="s">
        <v>151</v>
      </c>
      <c r="E29" s="28" t="s">
        <v>152</v>
      </c>
      <c r="F29" s="28" t="s">
        <v>153</v>
      </c>
      <c r="G29" s="27">
        <v>3</v>
      </c>
      <c r="H29" s="27">
        <v>3</v>
      </c>
      <c r="I29" s="26"/>
      <c r="J29" s="38"/>
    </row>
    <row r="30" s="1" customFormat="1" ht="33" customHeight="1" spans="1:10">
      <c r="A30" s="25"/>
      <c r="B30" s="5"/>
      <c r="C30" s="25"/>
      <c r="D30" s="26" t="s">
        <v>323</v>
      </c>
      <c r="E30" s="26" t="s">
        <v>152</v>
      </c>
      <c r="F30" s="26" t="s">
        <v>324</v>
      </c>
      <c r="G30" s="27">
        <v>4</v>
      </c>
      <c r="H30" s="27">
        <v>4</v>
      </c>
      <c r="I30" s="26"/>
      <c r="J30" s="38"/>
    </row>
    <row r="31" s="1" customFormat="1" ht="45" customHeight="1" spans="1:10">
      <c r="A31" s="25"/>
      <c r="B31" s="5"/>
      <c r="C31" s="31"/>
      <c r="D31" s="26" t="s">
        <v>325</v>
      </c>
      <c r="E31" s="26" t="s">
        <v>152</v>
      </c>
      <c r="F31" s="26" t="s">
        <v>324</v>
      </c>
      <c r="G31" s="27">
        <v>4</v>
      </c>
      <c r="H31" s="27">
        <v>4</v>
      </c>
      <c r="I31" s="26"/>
      <c r="J31" s="3"/>
    </row>
    <row r="32" s="1" customFormat="1" ht="42" customHeight="1" spans="1:10">
      <c r="A32" s="25"/>
      <c r="B32" s="24" t="s">
        <v>258</v>
      </c>
      <c r="C32" s="5" t="s">
        <v>259</v>
      </c>
      <c r="D32" s="26" t="s">
        <v>326</v>
      </c>
      <c r="E32" s="26" t="s">
        <v>327</v>
      </c>
      <c r="F32" s="26" t="s">
        <v>328</v>
      </c>
      <c r="G32" s="27">
        <v>3</v>
      </c>
      <c r="H32" s="27">
        <v>0</v>
      </c>
      <c r="I32" s="26" t="s">
        <v>329</v>
      </c>
      <c r="J32" s="3"/>
    </row>
    <row r="33" s="1" customFormat="1" ht="36" customHeight="1" spans="1:10">
      <c r="A33" s="25"/>
      <c r="B33" s="25"/>
      <c r="C33" s="5"/>
      <c r="D33" s="26" t="s">
        <v>165</v>
      </c>
      <c r="E33" s="28">
        <v>0.1</v>
      </c>
      <c r="F33" s="26" t="s">
        <v>166</v>
      </c>
      <c r="G33" s="27">
        <v>5</v>
      </c>
      <c r="H33" s="27">
        <v>5</v>
      </c>
      <c r="I33" s="26"/>
      <c r="J33" s="3"/>
    </row>
    <row r="34" s="1" customFormat="1" ht="36" customHeight="1" spans="1:9">
      <c r="A34" s="25"/>
      <c r="B34" s="25"/>
      <c r="C34" s="25" t="s">
        <v>264</v>
      </c>
      <c r="D34" s="26" t="s">
        <v>330</v>
      </c>
      <c r="E34" s="28" t="s">
        <v>331</v>
      </c>
      <c r="F34" s="26" t="s">
        <v>332</v>
      </c>
      <c r="G34" s="27">
        <v>6</v>
      </c>
      <c r="H34" s="27">
        <v>6</v>
      </c>
      <c r="I34" s="26"/>
    </row>
    <row r="35" s="1" customFormat="1" ht="41" customHeight="1" spans="1:9">
      <c r="A35" s="25"/>
      <c r="B35" s="25"/>
      <c r="C35" s="31"/>
      <c r="D35" s="26" t="s">
        <v>333</v>
      </c>
      <c r="E35" s="26" t="s">
        <v>334</v>
      </c>
      <c r="F35" s="26" t="s">
        <v>335</v>
      </c>
      <c r="G35" s="27">
        <v>6</v>
      </c>
      <c r="H35" s="27">
        <v>6</v>
      </c>
      <c r="I35" s="26"/>
    </row>
    <row r="36" s="1" customFormat="1" ht="38" customHeight="1" spans="1:10">
      <c r="A36" s="25"/>
      <c r="B36" s="25"/>
      <c r="C36" s="24" t="s">
        <v>274</v>
      </c>
      <c r="D36" s="26" t="s">
        <v>185</v>
      </c>
      <c r="E36" s="26" t="s">
        <v>186</v>
      </c>
      <c r="F36" s="26" t="s">
        <v>187</v>
      </c>
      <c r="G36" s="27">
        <v>5</v>
      </c>
      <c r="H36" s="27">
        <v>5</v>
      </c>
      <c r="I36" s="26"/>
      <c r="J36" s="3"/>
    </row>
    <row r="37" s="1" customFormat="1" ht="33" customHeight="1" spans="1:10">
      <c r="A37" s="25"/>
      <c r="B37" s="31"/>
      <c r="C37" s="31"/>
      <c r="D37" s="26" t="s">
        <v>336</v>
      </c>
      <c r="E37" s="28" t="s">
        <v>337</v>
      </c>
      <c r="F37" s="28" t="s">
        <v>338</v>
      </c>
      <c r="G37" s="27">
        <v>5</v>
      </c>
      <c r="H37" s="27">
        <v>5</v>
      </c>
      <c r="I37" s="26"/>
      <c r="J37" s="3"/>
    </row>
    <row r="38" s="1" customFormat="1" ht="46" customHeight="1" spans="1:10">
      <c r="A38" s="31"/>
      <c r="B38" s="32" t="s">
        <v>284</v>
      </c>
      <c r="C38" s="31" t="s">
        <v>285</v>
      </c>
      <c r="D38" s="26" t="s">
        <v>339</v>
      </c>
      <c r="E38" s="26" t="s">
        <v>340</v>
      </c>
      <c r="F38" s="28" t="s">
        <v>341</v>
      </c>
      <c r="G38" s="27">
        <v>10</v>
      </c>
      <c r="H38" s="27">
        <v>10</v>
      </c>
      <c r="I38" s="26"/>
      <c r="J38" s="3"/>
    </row>
    <row r="39" s="1" customFormat="1" ht="20.1" customHeight="1" spans="1:9">
      <c r="A39" s="5" t="s">
        <v>290</v>
      </c>
      <c r="B39" s="5"/>
      <c r="C39" s="5"/>
      <c r="D39" s="5"/>
      <c r="E39" s="5"/>
      <c r="F39" s="5"/>
      <c r="G39" s="5">
        <f>SUM(G19:G38)+G10</f>
        <v>100</v>
      </c>
      <c r="H39" s="33">
        <f>SUM(H19:H38)+I10</f>
        <v>97</v>
      </c>
      <c r="I39" s="7"/>
    </row>
    <row r="40" s="1" customFormat="1" ht="20" customHeight="1" spans="1:10">
      <c r="A40" s="34" t="s">
        <v>342</v>
      </c>
      <c r="B40" s="34"/>
      <c r="C40" s="34"/>
      <c r="D40" s="34"/>
      <c r="E40" s="34"/>
      <c r="F40" s="34"/>
      <c r="G40" s="34"/>
      <c r="H40" s="34"/>
      <c r="I40" s="34"/>
      <c r="J40" s="39"/>
    </row>
    <row r="41" s="1" customFormat="1" spans="1:9">
      <c r="A41" s="35"/>
      <c r="B41" s="35"/>
      <c r="C41" s="35"/>
      <c r="D41" s="35"/>
      <c r="E41" s="35"/>
      <c r="F41" s="35"/>
      <c r="G41" s="35"/>
      <c r="H41" s="35"/>
      <c r="I41" s="35"/>
    </row>
  </sheetData>
  <mergeCells count="41">
    <mergeCell ref="A3:I3"/>
    <mergeCell ref="B7:E7"/>
    <mergeCell ref="G7:I7"/>
    <mergeCell ref="B10:C10"/>
    <mergeCell ref="B11:C11"/>
    <mergeCell ref="B12:C12"/>
    <mergeCell ref="B13:C13"/>
    <mergeCell ref="B14:E14"/>
    <mergeCell ref="F14:I14"/>
    <mergeCell ref="B15:E15"/>
    <mergeCell ref="F15:I15"/>
    <mergeCell ref="A39:F39"/>
    <mergeCell ref="A40:I40"/>
    <mergeCell ref="A5:A6"/>
    <mergeCell ref="A8:A13"/>
    <mergeCell ref="A14:A15"/>
    <mergeCell ref="A16:A38"/>
    <mergeCell ref="B16:B18"/>
    <mergeCell ref="B19:B31"/>
    <mergeCell ref="B32:B37"/>
    <mergeCell ref="C16:C18"/>
    <mergeCell ref="C19:C24"/>
    <mergeCell ref="C25:C26"/>
    <mergeCell ref="C27:C31"/>
    <mergeCell ref="C32:C33"/>
    <mergeCell ref="C34:C35"/>
    <mergeCell ref="C36:C37"/>
    <mergeCell ref="D8:D9"/>
    <mergeCell ref="D16:D18"/>
    <mergeCell ref="E8:E9"/>
    <mergeCell ref="E16:E18"/>
    <mergeCell ref="F8:F9"/>
    <mergeCell ref="F16:F18"/>
    <mergeCell ref="G8:G9"/>
    <mergeCell ref="G16:G18"/>
    <mergeCell ref="H8:H9"/>
    <mergeCell ref="H16:H18"/>
    <mergeCell ref="I8:I9"/>
    <mergeCell ref="I16:I18"/>
    <mergeCell ref="B5:I6"/>
    <mergeCell ref="B8:C9"/>
  </mergeCells>
  <pageMargins left="0.554861111111111" right="0.554861111111111" top="0.802777777777778"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基础数据表</vt:lpstr>
      <vt:lpstr>基础数据表1</vt:lpstr>
      <vt:lpstr>整体支出绩效自评表</vt:lpstr>
      <vt:lpstr>项目支出绩效评价表-业务</vt:lpstr>
      <vt:lpstr>项目支出绩效评价表-运行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黄淑芬</dc:creator>
  <cp:lastModifiedBy>唐建中</cp:lastModifiedBy>
  <dcterms:created xsi:type="dcterms:W3CDTF">2020-05-19T02:05:00Z</dcterms:created>
  <cp:lastPrinted>2020-06-09T03:07:00Z</cp:lastPrinted>
  <dcterms:modified xsi:type="dcterms:W3CDTF">2022-05-26T03:40:19Z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2052-11.8.2.9068</vt:lpwstr>
  </property>
  <property fmtid="{D5CDD505-2E9C-101B-9397-08002B2CF9AE}" pid="3" name="ICV">
    <vt:lpwstr>4CAAE89C918B4537A2A3962C73B4DCE1</vt:lpwstr>
  </property>
  <property fmtid="{D5CDD505-2E9C-101B-9397-08002B2CF9AE}" pid="4" name="KSOReadingLayout">
    <vt:bool>true</vt:bool>
  </property>
</Properties>
</file>