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710" activeTab="3"/>
  </bookViews>
  <sheets>
    <sheet name="基础数据表" sheetId="7" r:id="rId1"/>
    <sheet name="基础数据表1" sheetId="1" state="hidden" r:id="rId2"/>
    <sheet name="整体支出绩效自评表" sheetId="3" r:id="rId3"/>
    <sheet name="项目支出绩效评价表-业务" sheetId="16" r:id="rId4"/>
  </sheets>
  <definedNames>
    <definedName name="_xlnm.Print_Area" localSheetId="0">基础数据表!$A$1:$G$30</definedName>
    <definedName name="_xlnm.Print_Area" localSheetId="2">整体支出绩效自评表!$A$1:$J$40</definedName>
  </definedNames>
  <calcPr calcId="144525"/>
</workbook>
</file>

<file path=xl/sharedStrings.xml><?xml version="1.0" encoding="utf-8"?>
<sst xmlns="http://schemas.openxmlformats.org/spreadsheetml/2006/main" count="306" uniqueCount="242">
  <si>
    <r>
      <rPr>
        <sz val="11"/>
        <color theme="1"/>
        <rFont val="宋体"/>
        <charset val="134"/>
      </rPr>
      <t>附表</t>
    </r>
    <r>
      <rPr>
        <sz val="11"/>
        <color theme="1"/>
        <rFont val="Times New Roman"/>
        <charset val="134"/>
      </rPr>
      <t>1</t>
    </r>
    <r>
      <rPr>
        <sz val="11"/>
        <color theme="1"/>
        <rFont val="宋体"/>
        <charset val="134"/>
      </rPr>
      <t>：</t>
    </r>
  </si>
  <si>
    <r>
      <rPr>
        <b/>
        <sz val="14"/>
        <color theme="1"/>
        <rFont val="Times New Roman"/>
        <charset val="134"/>
      </rPr>
      <t>2022</t>
    </r>
    <r>
      <rPr>
        <b/>
        <sz val="14"/>
        <color theme="1"/>
        <rFont val="宋体"/>
        <charset val="134"/>
      </rPr>
      <t>年度部门整体支出绩效评价基础数据表</t>
    </r>
  </si>
  <si>
    <t>单位：元</t>
  </si>
  <si>
    <r>
      <rPr>
        <sz val="10"/>
        <color theme="1"/>
        <rFont val="宋体"/>
        <charset val="134"/>
      </rPr>
      <t>财政供养人员情况</t>
    </r>
  </si>
  <si>
    <r>
      <rPr>
        <sz val="10"/>
        <color theme="1"/>
        <rFont val="宋体"/>
        <charset val="134"/>
      </rPr>
      <t>编制数</t>
    </r>
  </si>
  <si>
    <r>
      <rPr>
        <sz val="10"/>
        <color theme="1"/>
        <rFont val="Times New Roman"/>
        <charset val="134"/>
      </rPr>
      <t>2022</t>
    </r>
    <r>
      <rPr>
        <sz val="10"/>
        <color theme="1"/>
        <rFont val="宋体"/>
        <charset val="134"/>
      </rPr>
      <t>年实际在职人数</t>
    </r>
  </si>
  <si>
    <r>
      <rPr>
        <sz val="10"/>
        <color theme="1"/>
        <rFont val="宋体"/>
        <charset val="134"/>
      </rPr>
      <t>控制率</t>
    </r>
  </si>
  <si>
    <r>
      <rPr>
        <sz val="10"/>
        <color theme="1"/>
        <rFont val="宋体"/>
        <charset val="134"/>
      </rPr>
      <t>经费控制情况</t>
    </r>
  </si>
  <si>
    <r>
      <rPr>
        <sz val="10"/>
        <color theme="1"/>
        <rFont val="Times New Roman"/>
        <charset val="134"/>
      </rPr>
      <t>2021</t>
    </r>
    <r>
      <rPr>
        <sz val="10"/>
        <color theme="1"/>
        <rFont val="宋体"/>
        <charset val="134"/>
      </rPr>
      <t>年决算数</t>
    </r>
  </si>
  <si>
    <r>
      <rPr>
        <sz val="10"/>
        <color theme="1"/>
        <rFont val="Times New Roman"/>
        <charset val="134"/>
      </rPr>
      <t>2022</t>
    </r>
    <r>
      <rPr>
        <sz val="10"/>
        <color theme="1"/>
        <rFont val="宋体"/>
        <charset val="134"/>
      </rPr>
      <t>年预算数</t>
    </r>
  </si>
  <si>
    <r>
      <rPr>
        <sz val="10"/>
        <color theme="1"/>
        <rFont val="Times New Roman"/>
        <charset val="134"/>
      </rPr>
      <t>2022</t>
    </r>
    <r>
      <rPr>
        <sz val="10"/>
        <color theme="1"/>
        <rFont val="宋体"/>
        <charset val="134"/>
      </rPr>
      <t>年决算数</t>
    </r>
  </si>
  <si>
    <r>
      <rPr>
        <sz val="10"/>
        <color theme="1"/>
        <rFont val="宋体"/>
        <charset val="134"/>
      </rPr>
      <t>三公经费</t>
    </r>
  </si>
  <si>
    <r>
      <rPr>
        <sz val="10"/>
        <color theme="1"/>
        <rFont val="Times New Roman"/>
        <charset val="134"/>
      </rPr>
      <t xml:space="preserve">   1</t>
    </r>
    <r>
      <rPr>
        <sz val="10"/>
        <color theme="1"/>
        <rFont val="宋体"/>
        <charset val="134"/>
      </rPr>
      <t>、公务用车购置和维护经费</t>
    </r>
  </si>
  <si>
    <r>
      <rPr>
        <sz val="10"/>
        <color theme="1"/>
        <rFont val="Times New Roman"/>
        <charset val="134"/>
      </rPr>
      <t xml:space="preserve">       </t>
    </r>
    <r>
      <rPr>
        <sz val="10"/>
        <color theme="1"/>
        <rFont val="宋体"/>
        <charset val="134"/>
      </rPr>
      <t>其中：公车购置</t>
    </r>
  </si>
  <si>
    <r>
      <rPr>
        <sz val="10"/>
        <color theme="1"/>
        <rFont val="Times New Roman"/>
        <charset val="134"/>
      </rPr>
      <t xml:space="preserve">                   </t>
    </r>
    <r>
      <rPr>
        <sz val="10"/>
        <color theme="1"/>
        <rFont val="宋体"/>
        <charset val="134"/>
      </rPr>
      <t>公车运行维护</t>
    </r>
  </si>
  <si>
    <r>
      <rPr>
        <sz val="10"/>
        <color theme="1"/>
        <rFont val="Times New Roman"/>
        <charset val="134"/>
      </rPr>
      <t xml:space="preserve">   2</t>
    </r>
    <r>
      <rPr>
        <sz val="10"/>
        <color theme="1"/>
        <rFont val="宋体"/>
        <charset val="134"/>
      </rPr>
      <t>、出国经费</t>
    </r>
  </si>
  <si>
    <r>
      <rPr>
        <sz val="10"/>
        <color theme="1"/>
        <rFont val="Times New Roman"/>
        <charset val="134"/>
      </rPr>
      <t xml:space="preserve">   3</t>
    </r>
    <r>
      <rPr>
        <sz val="10"/>
        <color theme="1"/>
        <rFont val="宋体"/>
        <charset val="134"/>
      </rPr>
      <t>、公务接待</t>
    </r>
  </si>
  <si>
    <r>
      <rPr>
        <sz val="10"/>
        <color theme="1"/>
        <rFont val="宋体"/>
        <charset val="134"/>
      </rPr>
      <t>项目支出：</t>
    </r>
  </si>
  <si>
    <r>
      <rPr>
        <sz val="10"/>
        <color theme="1"/>
        <rFont val="Times New Roman"/>
        <charset val="134"/>
      </rPr>
      <t xml:space="preserve">    1</t>
    </r>
    <r>
      <rPr>
        <sz val="10"/>
        <color theme="1"/>
        <rFont val="宋体"/>
        <charset val="134"/>
      </rPr>
      <t>、业务工作专项</t>
    </r>
  </si>
  <si>
    <r>
      <rPr>
        <sz val="10"/>
        <color theme="1"/>
        <rFont val="Times New Roman"/>
        <charset val="134"/>
      </rPr>
      <t xml:space="preserve">    2</t>
    </r>
    <r>
      <rPr>
        <sz val="10"/>
        <color theme="1"/>
        <rFont val="宋体"/>
        <charset val="134"/>
      </rPr>
      <t>、运行维护专项</t>
    </r>
  </si>
  <si>
    <r>
      <rPr>
        <sz val="10"/>
        <color theme="1"/>
        <rFont val="宋体"/>
        <charset val="134"/>
      </rPr>
      <t>公用经费</t>
    </r>
  </si>
  <si>
    <r>
      <rPr>
        <sz val="10"/>
        <color theme="1"/>
        <rFont val="Times New Roman"/>
        <charset val="134"/>
      </rPr>
      <t xml:space="preserve">    </t>
    </r>
    <r>
      <rPr>
        <sz val="10"/>
        <color theme="1"/>
        <rFont val="宋体"/>
        <charset val="134"/>
      </rPr>
      <t>其中：办公经费</t>
    </r>
  </si>
  <si>
    <r>
      <rPr>
        <sz val="10"/>
        <color theme="1"/>
        <rFont val="Times New Roman"/>
        <charset val="134"/>
      </rPr>
      <t xml:space="preserve">                </t>
    </r>
    <r>
      <rPr>
        <sz val="10"/>
        <color theme="1"/>
        <rFont val="宋体"/>
        <charset val="134"/>
      </rPr>
      <t>水费、电费、差旅费</t>
    </r>
  </si>
  <si>
    <r>
      <rPr>
        <sz val="10"/>
        <color theme="1"/>
        <rFont val="Times New Roman"/>
        <charset val="134"/>
      </rPr>
      <t xml:space="preserve">               </t>
    </r>
    <r>
      <rPr>
        <sz val="10"/>
        <color theme="1"/>
        <rFont val="宋体"/>
        <charset val="134"/>
      </rPr>
      <t>会议费、培训费</t>
    </r>
  </si>
  <si>
    <r>
      <rPr>
        <sz val="10"/>
        <color theme="1"/>
        <rFont val="宋体"/>
        <charset val="134"/>
      </rPr>
      <t>政府采购金额</t>
    </r>
  </si>
  <si>
    <r>
      <rPr>
        <sz val="10"/>
        <color theme="1"/>
        <rFont val="宋体"/>
        <charset val="134"/>
      </rPr>
      <t>部门基本支出预算调整</t>
    </r>
  </si>
  <si>
    <r>
      <rPr>
        <sz val="10"/>
        <color theme="1"/>
        <rFont val="宋体"/>
        <charset val="134"/>
      </rPr>
      <t>楼堂馆所控制情况
（</t>
    </r>
    <r>
      <rPr>
        <sz val="10"/>
        <color theme="1"/>
        <rFont val="Times New Roman"/>
        <charset val="134"/>
      </rPr>
      <t>2019</t>
    </r>
    <r>
      <rPr>
        <sz val="10"/>
        <color theme="1"/>
        <rFont val="宋体"/>
        <charset val="134"/>
      </rPr>
      <t>年完工项目）</t>
    </r>
  </si>
  <si>
    <r>
      <rPr>
        <sz val="10"/>
        <color theme="1"/>
        <rFont val="宋体"/>
        <charset val="134"/>
      </rPr>
      <t>批复规模
（㎡）</t>
    </r>
  </si>
  <si>
    <r>
      <rPr>
        <sz val="10"/>
        <color theme="1"/>
        <rFont val="宋体"/>
        <charset val="134"/>
      </rPr>
      <t>实际规模（㎡）</t>
    </r>
  </si>
  <si>
    <r>
      <rPr>
        <sz val="10"/>
        <color theme="1"/>
        <rFont val="宋体"/>
        <charset val="134"/>
      </rPr>
      <t>规模控制率</t>
    </r>
  </si>
  <si>
    <r>
      <rPr>
        <sz val="10"/>
        <color theme="1"/>
        <rFont val="宋体"/>
        <charset val="134"/>
      </rPr>
      <t>预算投资（万元）</t>
    </r>
  </si>
  <si>
    <r>
      <rPr>
        <sz val="10"/>
        <color theme="1"/>
        <rFont val="宋体"/>
        <charset val="134"/>
      </rPr>
      <t>实际投资（万元）</t>
    </r>
  </si>
  <si>
    <r>
      <rPr>
        <sz val="10"/>
        <color theme="1"/>
        <rFont val="宋体"/>
        <charset val="134"/>
      </rPr>
      <t>投资概算控制率</t>
    </r>
  </si>
  <si>
    <t>——</t>
  </si>
  <si>
    <t>厉行节约保障措施</t>
  </si>
  <si>
    <t>从严控制因公出国、加强公务用车管理、严格执行公务接待管理制度</t>
  </si>
  <si>
    <r>
      <rPr>
        <sz val="10"/>
        <color theme="1"/>
        <rFont val="Times New Roman"/>
        <charset val="134"/>
      </rPr>
      <t xml:space="preserve">     </t>
    </r>
    <r>
      <rPr>
        <sz val="10"/>
        <color theme="1"/>
        <rFont val="宋体"/>
        <charset val="134"/>
      </rPr>
      <t>说明：</t>
    </r>
    <r>
      <rPr>
        <sz val="10"/>
        <color theme="1"/>
        <rFont val="Times New Roman"/>
        <charset val="134"/>
      </rPr>
      <t>“</t>
    </r>
    <r>
      <rPr>
        <sz val="10"/>
        <color theme="1"/>
        <rFont val="宋体"/>
        <charset val="134"/>
      </rPr>
      <t>项目支出</t>
    </r>
    <r>
      <rPr>
        <sz val="10"/>
        <color theme="1"/>
        <rFont val="Times New Roman"/>
        <charset val="134"/>
      </rPr>
      <t>”</t>
    </r>
    <r>
      <rPr>
        <sz val="10"/>
        <color theme="1"/>
        <rFont val="宋体"/>
        <charset val="134"/>
      </rPr>
      <t>需要填报基本支出以外的所有项目支出情况，</t>
    </r>
    <r>
      <rPr>
        <sz val="10"/>
        <color theme="1"/>
        <rFont val="Times New Roman"/>
        <charset val="134"/>
      </rPr>
      <t>“</t>
    </r>
    <r>
      <rPr>
        <sz val="10"/>
        <color theme="1"/>
        <rFont val="宋体"/>
        <charset val="134"/>
      </rPr>
      <t>公用经费</t>
    </r>
    <r>
      <rPr>
        <sz val="10"/>
        <color theme="1"/>
        <rFont val="Times New Roman"/>
        <charset val="134"/>
      </rPr>
      <t>”</t>
    </r>
    <r>
      <rPr>
        <sz val="10"/>
        <color theme="1"/>
        <rFont val="宋体"/>
        <charset val="134"/>
      </rPr>
      <t>填报基本支出中的一般商品和服务支出。</t>
    </r>
  </si>
  <si>
    <t>2019年度部门整体支出绩效评价基础数据表</t>
  </si>
  <si>
    <t>财政供养人员情况</t>
  </si>
  <si>
    <t>编制数</t>
  </si>
  <si>
    <t>2019年实际在职人数</t>
  </si>
  <si>
    <t>控制率</t>
  </si>
  <si>
    <t>经费控制情况</t>
  </si>
  <si>
    <t>2018年决算数</t>
  </si>
  <si>
    <t>2019年预算数</t>
  </si>
  <si>
    <t>2019年决算数</t>
  </si>
  <si>
    <t>三公经费</t>
  </si>
  <si>
    <t xml:space="preserve">   1、公务用车购置和维护经费</t>
  </si>
  <si>
    <t xml:space="preserve">       其中：公车购置</t>
  </si>
  <si>
    <t xml:space="preserve">             公车运行维护</t>
  </si>
  <si>
    <t xml:space="preserve">   2、出国经费</t>
  </si>
  <si>
    <t xml:space="preserve">   3、公务接待</t>
  </si>
  <si>
    <t>项目支出：</t>
  </si>
  <si>
    <t xml:space="preserve">    1、业务工作专项</t>
  </si>
  <si>
    <t xml:space="preserve">    2、运行维护专项</t>
  </si>
  <si>
    <t>……</t>
  </si>
  <si>
    <t>3、省级专项资金（一个专项一行）</t>
  </si>
  <si>
    <t>公用经费</t>
  </si>
  <si>
    <t xml:space="preserve">    其中：办公经费</t>
  </si>
  <si>
    <t xml:space="preserve">          水费、电费、差旅费</t>
  </si>
  <si>
    <t xml:space="preserve">          会议费、培训费</t>
  </si>
  <si>
    <t>政府采购金额</t>
  </si>
  <si>
    <t xml:space="preserve">部门基本支出预算调整 </t>
  </si>
  <si>
    <t>楼堂馆所控制情况
（2019年完工项目）</t>
  </si>
  <si>
    <t>批复规模（㎡）</t>
  </si>
  <si>
    <t>实际规模（㎡）</t>
  </si>
  <si>
    <t>规模控制率</t>
  </si>
  <si>
    <t>预算投资（万元）</t>
  </si>
  <si>
    <t>实际投资（万元）</t>
  </si>
  <si>
    <t>投资概算控制率</t>
  </si>
  <si>
    <t>说明：“项目支出”需要填报基本支出以外的所有项目支出情况，“公用经费”填报基本支出中的一般商品和服务支出。
填表人：        填报日期：          联系电话：            单位负责人签字：</t>
  </si>
  <si>
    <t>附表2：</t>
  </si>
  <si>
    <r>
      <rPr>
        <b/>
        <sz val="14"/>
        <color theme="1"/>
        <rFont val="Times New Roman"/>
        <charset val="134"/>
      </rPr>
      <t>2022</t>
    </r>
    <r>
      <rPr>
        <b/>
        <sz val="14"/>
        <color theme="1"/>
        <rFont val="宋体"/>
        <charset val="134"/>
      </rPr>
      <t>年度部门整体支出绩效评价表</t>
    </r>
  </si>
  <si>
    <t>单位：万元</t>
  </si>
  <si>
    <t>省级预算部门名称</t>
  </si>
  <si>
    <t>中共湖南省委外事工作委员会办公室</t>
  </si>
  <si>
    <t>年度预
算申请
（万元）</t>
  </si>
  <si>
    <t>年初预算数</t>
  </si>
  <si>
    <t>全年预算数</t>
  </si>
  <si>
    <t>全年执行数</t>
  </si>
  <si>
    <t>分值</t>
  </si>
  <si>
    <t>执行率</t>
  </si>
  <si>
    <t>得分</t>
  </si>
  <si>
    <t>年度资金总额</t>
  </si>
  <si>
    <t>按收入性质分：</t>
  </si>
  <si>
    <t>按支出性质分：</t>
  </si>
  <si>
    <t>其中：  一般公共预算：4740.40</t>
  </si>
  <si>
    <t>其中：基本支出：3488.31</t>
  </si>
  <si>
    <t xml:space="preserve">       政府性基金拨款：</t>
  </si>
  <si>
    <t xml:space="preserve">      项目支出：765.58</t>
  </si>
  <si>
    <t xml:space="preserve">       纳入专户管理的非税收入拨款：</t>
  </si>
  <si>
    <t xml:space="preserve">      经营支出：47.85</t>
  </si>
  <si>
    <t xml:space="preserve">       其他资金：175.14</t>
  </si>
  <si>
    <t>年度总体目标</t>
  </si>
  <si>
    <t>预期目标</t>
  </si>
  <si>
    <t>实际完成情况　</t>
  </si>
  <si>
    <t>深入学习贯彻习近平外交思想，统筹湖南地方外事资源，积极服务党和国家对外工作大局，创新开展友城工作，积极拓展国际交流与合作渠道，深化对外友好交往，精心举办涉外活动，着力推动全省各领域对外开放，切实履行外事使命担当，精准做好涉外疫情防控工作。</t>
  </si>
  <si>
    <t>1、向老挝驻长沙总领事馆、香港政府驻湖南联络处等机构开展宣讲宣介活动；
2、成功举办2022年非洲驻华使节走进中非经贸深度合作先行区等活动；
3、312名在湘留学生与60余家企业精准对接，企业预录62名在湘留学生，稳妥处置在非企业人员的敏感事件；
4、有效落实防控措施，动态跟踪省属企业海外中方员工的疫情防控情况，指导落实落细各项措施；
5、完成因公出国审批数141批330人次；护照受理数284批528人次；赴港澳办理通行证新证数236本等；
6、进一步完善智慧外事平台各业务模块的功能；
7、推动湖南HERE涉外数据库优化升级。</t>
  </si>
  <si>
    <t>绩
效
指
标</t>
  </si>
  <si>
    <t>一级指标</t>
  </si>
  <si>
    <t>二级指标</t>
  </si>
  <si>
    <t>三级指标</t>
  </si>
  <si>
    <t>年度指标值</t>
  </si>
  <si>
    <t>实际完成值</t>
  </si>
  <si>
    <t>偏差原因分析及改进措施</t>
  </si>
  <si>
    <t>产出指标
(50分)</t>
  </si>
  <si>
    <t>数量指标</t>
  </si>
  <si>
    <t>因公出国审批数</t>
  </si>
  <si>
    <t>200人次</t>
  </si>
  <si>
    <t>141批330人次</t>
  </si>
  <si>
    <t>纳入国家“一带一路”重点项目库项目数</t>
  </si>
  <si>
    <t>20个</t>
  </si>
  <si>
    <r>
      <rPr>
        <sz val="11"/>
        <color theme="1"/>
        <rFont val="宋体"/>
        <charset val="134"/>
      </rPr>
      <t>接待诺贝尔奖获得者、世界顶尖科学家协会创始人、美国科学院院士迈克尔</t>
    </r>
    <r>
      <rPr>
        <sz val="11"/>
        <color theme="1"/>
        <rFont val="Times New Roman"/>
        <charset val="134"/>
      </rPr>
      <t>·</t>
    </r>
    <r>
      <rPr>
        <sz val="11"/>
        <color theme="1"/>
        <rFont val="宋体"/>
        <charset val="134"/>
      </rPr>
      <t>莱维特，苹果公司亚太区运营副总裁罗里</t>
    </r>
    <r>
      <rPr>
        <sz val="11"/>
        <color theme="1"/>
        <rFont val="Times New Roman"/>
        <charset val="134"/>
      </rPr>
      <t>·</t>
    </r>
    <r>
      <rPr>
        <sz val="11"/>
        <color theme="1"/>
        <rFont val="宋体"/>
        <charset val="134"/>
      </rPr>
      <t>塞克斯顿，美国国家医学院和工程院院士、美国南加州大学医学院教授马克</t>
    </r>
    <r>
      <rPr>
        <sz val="11"/>
        <color theme="1"/>
        <rFont val="Times New Roman"/>
        <charset val="134"/>
      </rPr>
      <t>·</t>
    </r>
    <r>
      <rPr>
        <sz val="11"/>
        <color theme="1"/>
        <rFont val="宋体"/>
        <charset val="134"/>
      </rPr>
      <t>霍默恩，日本、俄罗斯、坦桑尼亚、加纳、智利、塞拉利昂、马达加斯加、多米尼加、巴巴多斯、墨西哥等国驻华大使等外宾</t>
    </r>
    <r>
      <rPr>
        <sz val="11"/>
        <color theme="1"/>
        <rFont val="Times New Roman"/>
        <charset val="134"/>
      </rPr>
      <t>20</t>
    </r>
    <r>
      <rPr>
        <sz val="11"/>
        <color theme="1"/>
        <rFont val="宋体"/>
        <charset val="134"/>
      </rPr>
      <t>余批次。</t>
    </r>
  </si>
  <si>
    <t>新增国际友城</t>
  </si>
  <si>
    <t>1对</t>
  </si>
  <si>
    <t>新增国际友城1对（益阳市与巴西瓜鲁柳斯市）</t>
  </si>
  <si>
    <r>
      <rPr>
        <sz val="11"/>
        <color theme="1"/>
        <rFont val="宋体"/>
        <charset val="134"/>
      </rPr>
      <t>国际友城突破</t>
    </r>
    <r>
      <rPr>
        <sz val="11"/>
        <color theme="1"/>
        <rFont val="Times New Roman"/>
        <charset val="134"/>
      </rPr>
      <t>100</t>
    </r>
    <r>
      <rPr>
        <sz val="11"/>
        <color theme="1"/>
        <rFont val="宋体"/>
        <charset val="134"/>
      </rPr>
      <t>对，</t>
    </r>
    <r>
      <rPr>
        <sz val="11"/>
        <color theme="1"/>
        <rFont val="Times New Roman"/>
        <charset val="134"/>
      </rPr>
      <t>“</t>
    </r>
    <r>
      <rPr>
        <sz val="11"/>
        <color theme="1"/>
        <rFont val="宋体"/>
        <charset val="134"/>
      </rPr>
      <t>十三五</t>
    </r>
    <r>
      <rPr>
        <sz val="11"/>
        <color theme="1"/>
        <rFont val="Times New Roman"/>
        <charset val="134"/>
      </rPr>
      <t>”</t>
    </r>
    <r>
      <rPr>
        <sz val="11"/>
        <color theme="1"/>
        <rFont val="宋体"/>
        <charset val="134"/>
      </rPr>
      <t>目标圆满完成。新增国际友城</t>
    </r>
    <r>
      <rPr>
        <sz val="11"/>
        <color theme="1"/>
        <rFont val="Times New Roman"/>
        <charset val="134"/>
      </rPr>
      <t>8</t>
    </r>
    <r>
      <rPr>
        <sz val="11"/>
        <color theme="1"/>
        <rFont val="宋体"/>
        <charset val="134"/>
      </rPr>
      <t>对，累计达到</t>
    </r>
    <r>
      <rPr>
        <sz val="11"/>
        <color theme="1"/>
        <rFont val="Times New Roman"/>
        <charset val="134"/>
      </rPr>
      <t>100</t>
    </r>
    <r>
      <rPr>
        <sz val="11"/>
        <color theme="1"/>
        <rFont val="宋体"/>
        <charset val="134"/>
      </rPr>
      <t>对，新增友城分别是湖南省和老挝沙湾拿吉省、老挝乌多姆赛省，长沙市和白俄罗斯莫吉廖夫市，娄底市和坦桑尼亚基隆多尼市，张家界市和老挝琅勃拉邦市、奥地利莫尔比施市，衡阳市与菲律宾黎牙实比市，湘西自治州和俄罗斯谢斯得罗列茨克市。在新冠肺炎疫情影响下，全年新增友城数量创湖南历年之最，在全国各省市中排名第一。</t>
    </r>
  </si>
  <si>
    <t>中欧班列（长沙）全年开行</t>
  </si>
  <si>
    <t>1000列</t>
  </si>
  <si>
    <t>1020例</t>
  </si>
  <si>
    <r>
      <rPr>
        <sz val="11"/>
        <color theme="1"/>
        <rFont val="宋体"/>
        <charset val="134"/>
      </rPr>
      <t>修订湖南国际友好交流特别代表制度，续聘特别代表</t>
    </r>
    <r>
      <rPr>
        <sz val="11"/>
        <color theme="1"/>
        <rFont val="Times New Roman"/>
        <charset val="134"/>
      </rPr>
      <t>17</t>
    </r>
    <r>
      <rPr>
        <sz val="11"/>
        <color theme="1"/>
        <rFont val="宋体"/>
        <charset val="134"/>
      </rPr>
      <t>名，新增</t>
    </r>
    <r>
      <rPr>
        <sz val="11"/>
        <color theme="1"/>
        <rFont val="Times New Roman"/>
        <charset val="134"/>
      </rPr>
      <t>23</t>
    </r>
    <r>
      <rPr>
        <sz val="11"/>
        <color theme="1"/>
        <rFont val="宋体"/>
        <charset val="134"/>
      </rPr>
      <t>名，共</t>
    </r>
    <r>
      <rPr>
        <sz val="11"/>
        <color theme="1"/>
        <rFont val="Times New Roman"/>
        <charset val="134"/>
      </rPr>
      <t>40</t>
    </r>
    <r>
      <rPr>
        <sz val="11"/>
        <color theme="1"/>
        <rFont val="宋体"/>
        <charset val="134"/>
      </rPr>
      <t>名，寄发聘书及公开信。全面掌握全省在外人员数量、分布等信息，摸清湘籍海外侨胞、企业人员及留学生底数，积极构建我驻外使领馆、国际友好城市、湖南省国际友好交流特别代表、湖南省企事业单位驻外机构和人员四层通讯网络，为实现全省各地各部门涉外信息资源共享打下基础。</t>
    </r>
  </si>
  <si>
    <t>举办或承办涉外活动</t>
  </si>
  <si>
    <t>10场</t>
  </si>
  <si>
    <t xml:space="preserve">15场 </t>
  </si>
  <si>
    <r>
      <rPr>
        <sz val="11"/>
        <color theme="1"/>
        <rFont val="宋体"/>
        <charset val="134"/>
      </rPr>
      <t>向国际友城和意向友城、我驻外使领馆、重点交往国家（地区）、湘籍侨社团、省政协海外委员和海外顾问等，捐助医用防护口罩</t>
    </r>
    <r>
      <rPr>
        <sz val="11"/>
        <color theme="1"/>
        <rFont val="Times New Roman"/>
        <charset val="134"/>
      </rPr>
      <t>40</t>
    </r>
    <r>
      <rPr>
        <sz val="11"/>
        <color theme="1"/>
        <rFont val="宋体"/>
        <charset val="134"/>
      </rPr>
      <t>余万只，一次性医用口罩</t>
    </r>
    <r>
      <rPr>
        <sz val="11"/>
        <color theme="1"/>
        <rFont val="Times New Roman"/>
        <charset val="134"/>
      </rPr>
      <t>200</t>
    </r>
    <r>
      <rPr>
        <sz val="11"/>
        <color theme="1"/>
        <rFont val="宋体"/>
        <charset val="134"/>
      </rPr>
      <t>余万只等，全力支持国际疫情防控。</t>
    </r>
  </si>
  <si>
    <t>接待外籍人士</t>
  </si>
  <si>
    <t>1000人</t>
  </si>
  <si>
    <t>297批759人次</t>
  </si>
  <si>
    <t>加强留学生培养</t>
  </si>
  <si>
    <t>80人</t>
  </si>
  <si>
    <t>企业预录62名在湘留学生</t>
  </si>
  <si>
    <r>
      <rPr>
        <sz val="11"/>
        <color theme="1"/>
        <rFont val="宋体"/>
        <charset val="134"/>
      </rPr>
      <t>有效开展舆论斗争。在湖南疫情防控的关键时期，我们积极寻求国际支持，共收到</t>
    </r>
    <r>
      <rPr>
        <sz val="11"/>
        <color theme="1"/>
        <rFont val="Times New Roman"/>
        <charset val="134"/>
      </rPr>
      <t>13</t>
    </r>
    <r>
      <rPr>
        <sz val="11"/>
        <color theme="1"/>
        <rFont val="宋体"/>
        <charset val="134"/>
      </rPr>
      <t>个国家的</t>
    </r>
    <r>
      <rPr>
        <sz val="11"/>
        <color theme="1"/>
        <rFont val="Times New Roman"/>
        <charset val="134"/>
      </rPr>
      <t>21</t>
    </r>
    <r>
      <rPr>
        <sz val="11"/>
        <color theme="1"/>
        <rFont val="宋体"/>
        <charset val="134"/>
      </rPr>
      <t>个地方政府或部门、</t>
    </r>
    <r>
      <rPr>
        <sz val="11"/>
        <color theme="1"/>
        <rFont val="Times New Roman"/>
        <charset val="134"/>
      </rPr>
      <t>3</t>
    </r>
    <r>
      <rPr>
        <sz val="11"/>
        <color theme="1"/>
        <rFont val="宋体"/>
        <charset val="134"/>
      </rPr>
      <t>个国际组织给予我省真挚的慰问和帮助，省委、省政府领导一一回信感谢，及时消除国际社会对我防疫工作的误解，积极传递国际社会对我省抗击疫情的支持和信心。加强境外记者管理与服务，妥善处理英国路透社等外媒来湘涉疫采访</t>
    </r>
    <r>
      <rPr>
        <sz val="11"/>
        <color theme="1"/>
        <rFont val="Times New Roman"/>
        <charset val="134"/>
      </rPr>
      <t>15</t>
    </r>
    <r>
      <rPr>
        <sz val="11"/>
        <color theme="1"/>
        <rFont val="宋体"/>
        <charset val="134"/>
      </rPr>
      <t>批</t>
    </r>
    <r>
      <rPr>
        <sz val="11"/>
        <color theme="1"/>
        <rFont val="Times New Roman"/>
        <charset val="134"/>
      </rPr>
      <t>24</t>
    </r>
    <r>
      <rPr>
        <sz val="11"/>
        <color theme="1"/>
        <rFont val="宋体"/>
        <charset val="134"/>
      </rPr>
      <t>人次，积极营造我省良好的抗疫外部环境。</t>
    </r>
  </si>
  <si>
    <t>质量指标</t>
  </si>
  <si>
    <t>切实做好涉外疫情防控工作</t>
  </si>
  <si>
    <t>严格落实</t>
  </si>
  <si>
    <t>有效落实防控措施，扎实开展日常防控</t>
  </si>
  <si>
    <t xml:space="preserve">受疫情影响，严控因公临时出国任务审批，全省因公临时出国总量大幅下降，实际出访235批469人次，分别同比下降92.2%和95.1%。加强国有企业因公出国管理，联合省委组织部、省国资委制定印发规范省属国有企业外事工作相关规定。 </t>
  </si>
  <si>
    <t>做好重要政要工作</t>
  </si>
  <si>
    <t>高质量接待外国元首</t>
  </si>
  <si>
    <t>高质量接待柬埔寨国王诺罗敦·西哈莫尼访湘</t>
  </si>
  <si>
    <t>完善智慧外事平台各业务模块的功能</t>
  </si>
  <si>
    <t>按要求完成</t>
  </si>
  <si>
    <t>已完成</t>
  </si>
  <si>
    <t>利用国际交流活动，主动宣传、推介湖南</t>
  </si>
  <si>
    <t>完成</t>
  </si>
  <si>
    <t>积极参加“2022金砖国家友好城市暨地方政府合作论坛”、“等国际交流活动</t>
  </si>
  <si>
    <t>时效指标</t>
  </si>
  <si>
    <t>推动湖南HERE涉外数据库优化升级</t>
  </si>
  <si>
    <t>每月</t>
  </si>
  <si>
    <t>每月一调度</t>
  </si>
  <si>
    <t>及时协助香港积极应对疫情</t>
  </si>
  <si>
    <t>及时率100%</t>
  </si>
  <si>
    <t>香港第五波疫情暴发后，及时捐赠湖南圣湘生物的新冠抗原检测试剂</t>
  </si>
  <si>
    <r>
      <rPr>
        <sz val="11"/>
        <color theme="1"/>
        <rFont val="宋体"/>
        <charset val="134"/>
      </rPr>
      <t>全面上线湖南省外事综合管理服务系统，实现因公出国（境）管理、外国人来湘、</t>
    </r>
    <r>
      <rPr>
        <sz val="11"/>
        <color theme="1"/>
        <rFont val="Times New Roman"/>
        <charset val="134"/>
      </rPr>
      <t>APEC</t>
    </r>
    <r>
      <rPr>
        <sz val="11"/>
        <color theme="1"/>
        <rFont val="宋体"/>
        <charset val="134"/>
      </rPr>
      <t>商务旅行卡等外事、领事、港澳业务</t>
    </r>
    <r>
      <rPr>
        <sz val="11"/>
        <color theme="1"/>
        <rFont val="Times New Roman"/>
        <charset val="134"/>
      </rPr>
      <t>“</t>
    </r>
    <r>
      <rPr>
        <sz val="11"/>
        <color theme="1"/>
        <rFont val="宋体"/>
        <charset val="134"/>
      </rPr>
      <t>一网通办</t>
    </r>
    <r>
      <rPr>
        <sz val="11"/>
        <color theme="1"/>
        <rFont val="Times New Roman"/>
        <charset val="134"/>
      </rPr>
      <t>”</t>
    </r>
    <r>
      <rPr>
        <sz val="11"/>
        <color theme="1"/>
        <rFont val="宋体"/>
        <charset val="134"/>
      </rPr>
      <t>，线上申报、线下服务、移动审批、数据共享</t>
    </r>
    <r>
      <rPr>
        <sz val="11"/>
        <color theme="1"/>
        <rFont val="Times New Roman"/>
        <charset val="134"/>
      </rPr>
      <t>“</t>
    </r>
    <r>
      <rPr>
        <sz val="11"/>
        <color theme="1"/>
        <rFont val="宋体"/>
        <charset val="134"/>
      </rPr>
      <t>四个不打烊</t>
    </r>
    <r>
      <rPr>
        <sz val="11"/>
        <color theme="1"/>
        <rFont val="Times New Roman"/>
        <charset val="134"/>
      </rPr>
      <t>”</t>
    </r>
    <r>
      <rPr>
        <sz val="11"/>
        <color theme="1"/>
        <rFont val="宋体"/>
        <charset val="134"/>
      </rPr>
      <t>，确保因公出国</t>
    </r>
    <r>
      <rPr>
        <sz val="11"/>
        <color theme="1"/>
        <rFont val="Times New Roman"/>
        <charset val="134"/>
      </rPr>
      <t>“</t>
    </r>
    <r>
      <rPr>
        <sz val="11"/>
        <color theme="1"/>
        <rFont val="宋体"/>
        <charset val="134"/>
      </rPr>
      <t>最多跑一次</t>
    </r>
    <r>
      <rPr>
        <sz val="11"/>
        <color theme="1"/>
        <rFont val="Times New Roman"/>
        <charset val="134"/>
      </rPr>
      <t>”</t>
    </r>
    <r>
      <rPr>
        <sz val="11"/>
        <color theme="1"/>
        <rFont val="宋体"/>
        <charset val="134"/>
      </rPr>
      <t>，其他业务</t>
    </r>
    <r>
      <rPr>
        <sz val="11"/>
        <color theme="1"/>
        <rFont val="Times New Roman"/>
        <charset val="134"/>
      </rPr>
      <t>“</t>
    </r>
    <r>
      <rPr>
        <sz val="11"/>
        <color theme="1"/>
        <rFont val="宋体"/>
        <charset val="134"/>
      </rPr>
      <t>一次不用跑</t>
    </r>
    <r>
      <rPr>
        <sz val="11"/>
        <color theme="1"/>
        <rFont val="Times New Roman"/>
        <charset val="134"/>
      </rPr>
      <t>”</t>
    </r>
    <r>
      <rPr>
        <sz val="11"/>
        <color theme="1"/>
        <rFont val="宋体"/>
        <charset val="134"/>
      </rPr>
      <t>。</t>
    </r>
  </si>
  <si>
    <t>效益指标
（30分）</t>
  </si>
  <si>
    <t>经济效
益指标</t>
  </si>
  <si>
    <t>非税收入认证代办费同比增长</t>
  </si>
  <si>
    <t>增长23%</t>
  </si>
  <si>
    <t>对非洲进出口较去年同期增长</t>
  </si>
  <si>
    <t>对非进出口总值556.6亿元，同比增长42.8%</t>
  </si>
  <si>
    <r>
      <rPr>
        <sz val="11"/>
        <color theme="1"/>
        <rFont val="宋体"/>
        <charset val="134"/>
      </rPr>
      <t>积极落实</t>
    </r>
    <r>
      <rPr>
        <sz val="11"/>
        <color theme="1"/>
        <rFont val="Times New Roman"/>
        <charset val="134"/>
      </rPr>
      <t>“</t>
    </r>
    <r>
      <rPr>
        <sz val="11"/>
        <color theme="1"/>
        <rFont val="宋体"/>
        <charset val="134"/>
      </rPr>
      <t>快捷通道</t>
    </r>
    <r>
      <rPr>
        <sz val="11"/>
        <color theme="1"/>
        <rFont val="Times New Roman"/>
        <charset val="134"/>
      </rPr>
      <t>”</t>
    </r>
    <r>
      <rPr>
        <sz val="11"/>
        <color theme="1"/>
        <rFont val="宋体"/>
        <charset val="134"/>
      </rPr>
      <t>政策，牵头制定境外包机来湘工作方案，有效帮助平和堂、广汽三菱、蓝思科技、圣湘生物、微智医疗等企业人员来湘复工复产。协调省建工集团、省路桥集团企业员工包机赴蒙古、格鲁吉亚复工复产，确保我省重点企业海外项目有序推进。认真落实稳外贸外资要求，整理在湘港澳资企业整体运营情况，协助解决其复工复产相关问题。协助中联重科、三一重工、湖南路桥等企业开展医疗物资捐助，塑造湖南企业良好国际形象。协助圣湘生物生产、湖南安邦制药等企业生产的医疗物资参与国际防疫，助力湖南医药走向世界。分别派出联络组赴湖南建筑设计院、长沙岳麓区府后路社区，全力协助企业和基层社区做好疫情防控和复工复产工作。</t>
    </r>
  </si>
  <si>
    <t>我省对“一带一路”沿线国家贸易额同比增长</t>
  </si>
  <si>
    <t>我省对“一带一路”沿线国家进出口贸易同比增长46.4%</t>
  </si>
  <si>
    <t>三是开放合作的湖南愿景引发积极回应。推介会宣介了湖南积极参与“一带一路”建设，主动对接500强、对接新丝路、对接自贸区、对接大湘商、对接北上广的重要成果。湖南新定位、发展新优势，引起参会嘉宾的浓厚兴趣。京东、中粮、博世（中国）、华菱安赛乐米塔尔汽车板有限公司等世界500强企业均表达了加大在湘投资的意愿；葡萄牙、菲律宾、墨西哥、卡塔尔、马尔代夫、苏里南、古巴等国大使纷纷表示，希望尽快到访湖南，零距离感受湖南的魅力与优势，推动湖南与本国的务实合作。</t>
  </si>
  <si>
    <t>社会效益</t>
  </si>
  <si>
    <t>推动全省各阶层开展国际交流与合作</t>
  </si>
  <si>
    <t>积极推动</t>
  </si>
  <si>
    <t>做好首届湖南旅游发展大会、第二届湖南（国际）通用航空产业博览会等重大活动的外事工作。</t>
  </si>
  <si>
    <r>
      <rPr>
        <sz val="11"/>
        <color theme="1"/>
        <rFont val="宋体"/>
        <charset val="134"/>
      </rPr>
      <t>推进省友协机构改革，省委办公厅、省政府办公厅名义印发省对外友协深化改革方案，坚持和完善党对对外友协的领导，统筹开展民间对外交往。召开省对外友协第六届理事会会议，对理事会成员进行换届，明确新时期我省做好民间对外交往工作的思路和任务，完善《湖南省人民对外友好协会章程》。实施民间外交</t>
    </r>
    <r>
      <rPr>
        <sz val="11"/>
        <color theme="1"/>
        <rFont val="Times New Roman"/>
        <charset val="134"/>
      </rPr>
      <t>“</t>
    </r>
    <r>
      <rPr>
        <sz val="11"/>
        <color theme="1"/>
        <rFont val="宋体"/>
        <charset val="134"/>
      </rPr>
      <t>三十六策</t>
    </r>
    <r>
      <rPr>
        <sz val="11"/>
        <color theme="1"/>
        <rFont val="Times New Roman"/>
        <charset val="134"/>
      </rPr>
      <t>”</t>
    </r>
    <r>
      <rPr>
        <sz val="11"/>
        <color theme="1"/>
        <rFont val="宋体"/>
        <charset val="134"/>
      </rPr>
      <t>，发挥湖南特色和优势，从资源、机制、目标、内容、力量、保障等六个方面务实开展民间对外交往，促进民相亲、心相通，服务国家总体外交。组织13幅湖南民间艺术品参加全国友协“匠心筑梦—用民间艺术作品讲述脱贫故事”线上展，积极向海内外展示湖南脱贫攻坚成果。参加第三届中国-东盟民间友好组织领导人线上会晤、2020年世界城市和地方政府联合组织工作视频会议暨国际城市创新优秀案例视频交流会、东北亚地区地方政府联合专项会议等活动，创新交往方式，增进互动交流。</t>
    </r>
  </si>
  <si>
    <t>外事活动低碳水平</t>
  </si>
  <si>
    <t>≥95%</t>
  </si>
  <si>
    <t>达成</t>
  </si>
  <si>
    <t>做好海外利益维护工作</t>
  </si>
  <si>
    <t>提升海外利益维护能力</t>
  </si>
  <si>
    <t>对省属国企开展海外项目安保巡查，稳妥处置在非企业人员遭绑架、非法采金、乌克兰危机与撤侨等敏感事件。</t>
  </si>
  <si>
    <t>可持续影响指标</t>
  </si>
  <si>
    <t>提升我省对外交流水平</t>
  </si>
  <si>
    <t>效果显著</t>
  </si>
  <si>
    <r>
      <rPr>
        <sz val="11"/>
        <color theme="1"/>
        <rFont val="宋体"/>
        <charset val="134"/>
      </rPr>
      <t>接待诺贝尔奖获得者、世界顶尖科学家协会创始人、美国科学院院士迈克尔</t>
    </r>
    <r>
      <rPr>
        <sz val="11"/>
        <color theme="1"/>
        <rFont val="Times New Roman"/>
        <charset val="134"/>
      </rPr>
      <t>·</t>
    </r>
    <r>
      <rPr>
        <sz val="11"/>
        <color theme="1"/>
        <rFont val="宋体"/>
        <charset val="134"/>
      </rPr>
      <t>莱维特，苹果公司亚太区运营副总裁罗里</t>
    </r>
    <r>
      <rPr>
        <sz val="11"/>
        <color theme="1"/>
        <rFont val="Times New Roman"/>
        <charset val="134"/>
      </rPr>
      <t>·</t>
    </r>
    <r>
      <rPr>
        <sz val="11"/>
        <color theme="1"/>
        <rFont val="宋体"/>
        <charset val="134"/>
      </rPr>
      <t>塞克斯顿，美国国家医学院和工程院院士、美国南加州大学医学院教授马克</t>
    </r>
    <r>
      <rPr>
        <sz val="11"/>
        <color theme="1"/>
        <rFont val="Times New Roman"/>
        <charset val="134"/>
      </rPr>
      <t>·</t>
    </r>
    <r>
      <rPr>
        <sz val="11"/>
        <color theme="1"/>
        <rFont val="宋体"/>
        <charset val="134"/>
      </rPr>
      <t>霍默恩，日本、俄罗斯、坦桑尼亚、加纳、智利、塞拉利昂、马达加斯加、多米尼加、巴巴多斯、墨西哥等国驻华大使等外宾</t>
    </r>
    <r>
      <rPr>
        <sz val="11"/>
        <color theme="1"/>
        <rFont val="Times New Roman"/>
        <charset val="134"/>
      </rPr>
      <t>20</t>
    </r>
    <r>
      <rPr>
        <sz val="11"/>
        <color theme="1"/>
        <rFont val="宋体"/>
        <charset val="134"/>
      </rPr>
      <t>余批次。
（三）广泛凝聚了高水平开放推动高质量发展的湖南力量。湖南全球推介活动，既是创新开放的成果检验，又是创新开放的行动号角，为持续推进湖南高水平开放、高质量发展凝聚了强劲动力。一是激发了创新开放热情。湖南全球推介活动主题高度契合我省创新引领开放崛起战略，全方位、多形式、立体化展示湖南创新开放发展成果，在被世界“点赞”和热议的同时，也进一步激发了全省人民创新开放、共建家乡的热情。网友纷纷留言“身为湖南我骄傲，湖南欢迎全球来投资。”“中国的湖南，世界的湖南，我爱湖南！”“让湖南走向世界，让世界认识湖南。”二是涵养了对外合作资源。活动筹备期间，我们与外国驻华使馆广泛沟通，专程拜访美国、英国、日本、芬兰、新加坡、菲律宾、老挝等10余国驻华使馆，增进了双方的了解信任。活动举办期间，省领导与30余国驻华使节会见寒暄，市州委书记或市长结合本地开放合作需求，有的提前拜访外国驻华使馆，有的在推介活动现场精准对接，搭建了对外交往桥梁，达成了务实合作意向。罗马纳大使表示，“相信不只是菲律宾，还有整个东盟甚至是整个国际社会都会拥抱湖南”。</t>
    </r>
  </si>
  <si>
    <t>推动内部机构和人才队伍建设</t>
  </si>
  <si>
    <t>妥善处理“在编不在岗”的历史遗留问题</t>
  </si>
  <si>
    <t>推动国际语言环境建设</t>
  </si>
  <si>
    <t>积极推动国际语言环境建设</t>
  </si>
  <si>
    <t>成立湖南省国际语言环境建设外语专家组，编写《湖南省公共场所英语标识标牌译写标准》指导各市州参考使用。</t>
  </si>
  <si>
    <r>
      <rPr>
        <sz val="11"/>
        <color theme="1"/>
        <rFont val="宋体"/>
        <charset val="134"/>
      </rPr>
      <t>一是切实履行党建责任，着力解决党建工作和业务工作</t>
    </r>
    <r>
      <rPr>
        <sz val="11"/>
        <color theme="1"/>
        <rFont val="Times New Roman"/>
        <charset val="134"/>
      </rPr>
      <t>“</t>
    </r>
    <r>
      <rPr>
        <sz val="11"/>
        <color theme="1"/>
        <rFont val="宋体"/>
        <charset val="134"/>
      </rPr>
      <t>两张皮</t>
    </r>
    <r>
      <rPr>
        <sz val="11"/>
        <color theme="1"/>
        <rFont val="Times New Roman"/>
        <charset val="134"/>
      </rPr>
      <t>”</t>
    </r>
    <r>
      <rPr>
        <sz val="11"/>
        <color theme="1"/>
        <rFont val="宋体"/>
        <charset val="134"/>
      </rPr>
      <t>问题。不断完善和推进《省外事办党建与业务融合</t>
    </r>
    <r>
      <rPr>
        <sz val="11"/>
        <color theme="1"/>
        <rFont val="Times New Roman"/>
        <charset val="134"/>
      </rPr>
      <t>“1441”</t>
    </r>
    <r>
      <rPr>
        <sz val="11"/>
        <color theme="1"/>
        <rFont val="宋体"/>
        <charset val="134"/>
      </rPr>
      <t>工作法》，即一个牛鼻子（责任制）牵头管总、四个一筑牢外事人忠诚之基、四个一发挥支部战斗堡垒作用、四个一培养党建外事双面手、四个一落实外事为民，党建业务工作有效融合。二是坚持公平公正选人用人，干部队伍精神面貌焕然一新。在省委、省政府关心下，省外事办晋升</t>
    </r>
    <r>
      <rPr>
        <sz val="11"/>
        <color theme="1"/>
        <rFont val="Times New Roman"/>
        <charset val="134"/>
      </rPr>
      <t>1</t>
    </r>
    <r>
      <rPr>
        <sz val="11"/>
        <color theme="1"/>
        <rFont val="宋体"/>
        <charset val="134"/>
      </rPr>
      <t>名一级巡视员、</t>
    </r>
    <r>
      <rPr>
        <sz val="11"/>
        <color theme="1"/>
        <rFont val="Times New Roman"/>
        <charset val="134"/>
      </rPr>
      <t>1</t>
    </r>
    <r>
      <rPr>
        <sz val="11"/>
        <color theme="1"/>
        <rFont val="宋体"/>
        <charset val="134"/>
      </rPr>
      <t>名二级巡视员，提拔</t>
    </r>
    <r>
      <rPr>
        <sz val="11"/>
        <color theme="1"/>
        <rFont val="Times New Roman"/>
        <charset val="134"/>
      </rPr>
      <t>1</t>
    </r>
    <r>
      <rPr>
        <sz val="11"/>
        <color theme="1"/>
        <rFont val="宋体"/>
        <charset val="134"/>
      </rPr>
      <t>名</t>
    </r>
    <r>
      <rPr>
        <sz val="11"/>
        <color theme="1"/>
        <rFont val="Times New Roman"/>
        <charset val="134"/>
      </rPr>
      <t>1983</t>
    </r>
    <r>
      <rPr>
        <sz val="11"/>
        <color theme="1"/>
        <rFont val="宋体"/>
        <charset val="134"/>
      </rPr>
      <t>年出生的处长、晋升</t>
    </r>
    <r>
      <rPr>
        <sz val="11"/>
        <color theme="1"/>
        <rFont val="Times New Roman"/>
        <charset val="134"/>
      </rPr>
      <t>2</t>
    </r>
    <r>
      <rPr>
        <sz val="11"/>
        <color theme="1"/>
        <rFont val="宋体"/>
        <charset val="134"/>
      </rPr>
      <t>名一级调研员、</t>
    </r>
    <r>
      <rPr>
        <sz val="11"/>
        <color theme="1"/>
        <rFont val="Times New Roman"/>
        <charset val="134"/>
      </rPr>
      <t>2</t>
    </r>
    <r>
      <rPr>
        <sz val="11"/>
        <color theme="1"/>
        <rFont val="宋体"/>
        <charset val="134"/>
      </rPr>
      <t>名三级调研员、</t>
    </r>
    <r>
      <rPr>
        <sz val="11"/>
        <color theme="1"/>
        <rFont val="Times New Roman"/>
        <charset val="134"/>
      </rPr>
      <t>2</t>
    </r>
    <r>
      <rPr>
        <sz val="11"/>
        <color theme="1"/>
        <rFont val="宋体"/>
        <charset val="134"/>
      </rPr>
      <t>名四级调研员，办机关转任</t>
    </r>
    <r>
      <rPr>
        <sz val="11"/>
        <color theme="1"/>
        <rFont val="Times New Roman"/>
        <charset val="134"/>
      </rPr>
      <t>1</t>
    </r>
    <r>
      <rPr>
        <sz val="11"/>
        <color theme="1"/>
        <rFont val="宋体"/>
        <charset val="134"/>
      </rPr>
      <t>名英语干部、公开招录</t>
    </r>
    <r>
      <rPr>
        <sz val="11"/>
        <color theme="1"/>
        <rFont val="Times New Roman"/>
        <charset val="134"/>
      </rPr>
      <t>1</t>
    </r>
    <r>
      <rPr>
        <sz val="11"/>
        <color theme="1"/>
        <rFont val="宋体"/>
        <charset val="134"/>
      </rPr>
      <t>名英语干部、接收</t>
    </r>
    <r>
      <rPr>
        <sz val="11"/>
        <color theme="1"/>
        <rFont val="Times New Roman"/>
        <charset val="134"/>
      </rPr>
      <t>1</t>
    </r>
    <r>
      <rPr>
        <sz val="11"/>
        <color theme="1"/>
        <rFont val="宋体"/>
        <charset val="134"/>
      </rPr>
      <t>名选调生，省友协办公开遴选</t>
    </r>
    <r>
      <rPr>
        <sz val="11"/>
        <color theme="1"/>
        <rFont val="Times New Roman"/>
        <charset val="134"/>
      </rPr>
      <t>1</t>
    </r>
    <r>
      <rPr>
        <sz val="11"/>
        <color theme="1"/>
        <rFont val="宋体"/>
        <charset val="134"/>
      </rPr>
      <t>名基层干部，干部队伍精神面貌焕然一新，机关活力进一步增强。将空缺职务和干部调整方案流程</t>
    </r>
    <r>
      <rPr>
        <sz val="11"/>
        <color theme="1"/>
        <rFont val="Times New Roman"/>
        <charset val="134"/>
      </rPr>
      <t>“</t>
    </r>
    <r>
      <rPr>
        <sz val="11"/>
        <color theme="1"/>
        <rFont val="宋体"/>
        <charset val="134"/>
      </rPr>
      <t>图表化</t>
    </r>
    <r>
      <rPr>
        <sz val="11"/>
        <color theme="1"/>
        <rFont val="Times New Roman"/>
        <charset val="134"/>
      </rPr>
      <t>”</t>
    </r>
    <r>
      <rPr>
        <sz val="11"/>
        <color theme="1"/>
        <rFont val="宋体"/>
        <charset val="134"/>
      </rPr>
      <t>，统筹考虑干部晋升通道至</t>
    </r>
    <r>
      <rPr>
        <sz val="11"/>
        <color theme="1"/>
        <rFont val="Times New Roman"/>
        <charset val="134"/>
      </rPr>
      <t>2025</t>
    </r>
    <r>
      <rPr>
        <sz val="11"/>
        <color theme="1"/>
        <rFont val="宋体"/>
        <charset val="134"/>
      </rPr>
      <t>年，每次干部调整</t>
    </r>
    <r>
      <rPr>
        <sz val="11"/>
        <color theme="1"/>
        <rFont val="Times New Roman"/>
        <charset val="134"/>
      </rPr>
      <t>“</t>
    </r>
    <r>
      <rPr>
        <sz val="11"/>
        <color theme="1"/>
        <rFont val="宋体"/>
        <charset val="134"/>
      </rPr>
      <t>零投诉、零举报</t>
    </r>
    <r>
      <rPr>
        <sz val="11"/>
        <color theme="1"/>
        <rFont val="Times New Roman"/>
        <charset val="134"/>
      </rPr>
      <t>”</t>
    </r>
    <r>
      <rPr>
        <sz val="11"/>
        <color theme="1"/>
        <rFont val="宋体"/>
        <charset val="134"/>
      </rPr>
      <t>。在档案清理、个人有关事项申报等过程中，发现什么问题，办领导敢于担责，积极作为，严格依法依规依程序，及时研究稳妥处理，没有给每一位干部留下</t>
    </r>
    <r>
      <rPr>
        <sz val="11"/>
        <color theme="1"/>
        <rFont val="Times New Roman"/>
        <charset val="134"/>
      </rPr>
      <t>“</t>
    </r>
    <r>
      <rPr>
        <sz val="11"/>
        <color theme="1"/>
        <rFont val="宋体"/>
        <charset val="134"/>
      </rPr>
      <t>后遗症</t>
    </r>
    <r>
      <rPr>
        <sz val="11"/>
        <color theme="1"/>
        <rFont val="Times New Roman"/>
        <charset val="134"/>
      </rPr>
      <t>”</t>
    </r>
    <r>
      <rPr>
        <sz val="11"/>
        <color theme="1"/>
        <rFont val="宋体"/>
        <charset val="134"/>
      </rPr>
      <t>。三是开展微心愿活动，解决干部职工</t>
    </r>
    <r>
      <rPr>
        <sz val="11"/>
        <color theme="1"/>
        <rFont val="Times New Roman"/>
        <charset val="134"/>
      </rPr>
      <t>“</t>
    </r>
    <r>
      <rPr>
        <sz val="11"/>
        <color theme="1"/>
        <rFont val="宋体"/>
        <charset val="134"/>
      </rPr>
      <t>急难愁盼</t>
    </r>
    <r>
      <rPr>
        <sz val="11"/>
        <color theme="1"/>
        <rFont val="Times New Roman"/>
        <charset val="134"/>
      </rPr>
      <t>”</t>
    </r>
    <r>
      <rPr>
        <sz val="11"/>
        <color theme="1"/>
        <rFont val="宋体"/>
        <charset val="134"/>
      </rPr>
      <t>问题。从</t>
    </r>
    <r>
      <rPr>
        <sz val="11"/>
        <color theme="1"/>
        <rFont val="Times New Roman"/>
        <charset val="134"/>
      </rPr>
      <t>2018</t>
    </r>
    <r>
      <rPr>
        <sz val="11"/>
        <color theme="1"/>
        <rFont val="宋体"/>
        <charset val="134"/>
      </rPr>
      <t>年初开始，连续三年开展</t>
    </r>
    <r>
      <rPr>
        <sz val="11"/>
        <color theme="1"/>
        <rFont val="Times New Roman"/>
        <charset val="134"/>
      </rPr>
      <t>“</t>
    </r>
    <r>
      <rPr>
        <sz val="11"/>
        <color theme="1"/>
        <rFont val="宋体"/>
        <charset val="134"/>
      </rPr>
      <t>今年做什么，你说了算</t>
    </r>
    <r>
      <rPr>
        <sz val="11"/>
        <color theme="1"/>
        <rFont val="Times New Roman"/>
        <charset val="134"/>
      </rPr>
      <t>”</t>
    </r>
    <r>
      <rPr>
        <sz val="11"/>
        <color theme="1"/>
        <rFont val="宋体"/>
        <charset val="134"/>
      </rPr>
      <t>微心愿活动，虚心听取干部群众意见，集中解决了食堂伙食差、停车难、机关活动少等干部职工的操心事、烦心事，营造了心齐气顺的良好氛围。</t>
    </r>
  </si>
  <si>
    <t>满意度
指标
（10分）</t>
  </si>
  <si>
    <t>服务对象满意度指标</t>
  </si>
  <si>
    <t>所服务、交流对象满意度</t>
  </si>
  <si>
    <t>得到高度肯定</t>
  </si>
  <si>
    <t>访华人员对接待工作的满意度</t>
  </si>
  <si>
    <t>反响良好</t>
  </si>
  <si>
    <t>总分</t>
  </si>
  <si>
    <t>附表3：</t>
  </si>
  <si>
    <r>
      <rPr>
        <b/>
        <sz val="14"/>
        <color theme="1"/>
        <rFont val="Times New Roman"/>
        <charset val="134"/>
      </rPr>
      <t>2022</t>
    </r>
    <r>
      <rPr>
        <b/>
        <sz val="14"/>
        <color theme="1"/>
        <rFont val="宋体"/>
        <charset val="134"/>
      </rPr>
      <t>年度项目支出绩效评价表</t>
    </r>
  </si>
  <si>
    <t>项目支
出名称</t>
  </si>
  <si>
    <t>业务工作经费</t>
  </si>
  <si>
    <t>主管部门</t>
  </si>
  <si>
    <t>实施单位</t>
  </si>
  <si>
    <t>项目资金
（万元）</t>
  </si>
  <si>
    <t>年初
预算数</t>
  </si>
  <si>
    <t>全年
预算数</t>
  </si>
  <si>
    <t>全年
执行数</t>
  </si>
  <si>
    <t>年度资金总额　</t>
  </si>
  <si>
    <t>其中：当年财政拨款　</t>
  </si>
  <si>
    <t>上年结转资金　</t>
  </si>
  <si>
    <t>其他资金</t>
  </si>
  <si>
    <t xml:space="preserve">1、着力构建以融入共建“一带一路”为重点的全方位对外开放格局；
2、深化交流，积极开展国际友好合作；
3、加强贸易交流，务实增进对俄、欧美各国交流；
4、完成重要对外交流活动、领事保护和领馆管理、疫情捐赠物资保障等工作；
</t>
  </si>
  <si>
    <t xml:space="preserve">1、支持中联重科等企业共20个项目纳入国家“一带一路”重点项目库。
2、2022年新增国际友城1对（益阳市与巴西瓜鲁柳斯市），全省共计104对，全国排名第9；
3、中欧班列（长沙）全年开行1020列，位居全国第一方阵。欧盟继续位居我省第三大贸易伙伴，2022年贸易总额624.2亿元，增长2.7%。
4、香港第五波疫情暴发后，及时捐赠湖南圣湘生物的新冠抗原检测试剂。
</t>
  </si>
  <si>
    <t>年度
指标值</t>
  </si>
  <si>
    <t>实际
完成值</t>
  </si>
  <si>
    <t>偏差原因
分析及
改进措施</t>
  </si>
  <si>
    <r>
      <rPr>
        <sz val="10"/>
        <color rgb="FF000000"/>
        <rFont val="Times New Roman"/>
        <charset val="134"/>
      </rPr>
      <t>1</t>
    </r>
    <r>
      <rPr>
        <sz val="10"/>
        <color rgb="FF000000"/>
        <rFont val="宋体"/>
        <charset val="134"/>
      </rPr>
      <t>对</t>
    </r>
  </si>
  <si>
    <r>
      <rPr>
        <sz val="10"/>
        <color rgb="FF000000"/>
        <rFont val="Times New Roman"/>
        <charset val="134"/>
      </rPr>
      <t>1000</t>
    </r>
    <r>
      <rPr>
        <sz val="10"/>
        <color rgb="FF000000"/>
        <rFont val="宋体"/>
        <charset val="134"/>
      </rPr>
      <t>列</t>
    </r>
  </si>
  <si>
    <t>全年开行1020列</t>
  </si>
  <si>
    <t xml:space="preserve">16场 </t>
  </si>
  <si>
    <t>加强队伍建设</t>
  </si>
  <si>
    <t>提升干部履职能力</t>
  </si>
  <si>
    <t>积极为干部晋升创造条件</t>
  </si>
  <si>
    <t>开展对外合作</t>
  </si>
  <si>
    <t>务实开展对非合作</t>
  </si>
  <si>
    <r>
      <rPr>
        <sz val="10"/>
        <rFont val="宋体"/>
        <charset val="134"/>
      </rPr>
      <t>成功举办</t>
    </r>
    <r>
      <rPr>
        <sz val="10"/>
        <rFont val="Times New Roman"/>
        <charset val="134"/>
      </rPr>
      <t>2022</t>
    </r>
    <r>
      <rPr>
        <sz val="10"/>
        <rFont val="宋体"/>
        <charset val="134"/>
      </rPr>
      <t>年非洲驻华使节走进中非经贸深度合作先行区活动</t>
    </r>
  </si>
  <si>
    <t>及时协助香港应对疫情</t>
  </si>
  <si>
    <t>成本指标</t>
  </si>
  <si>
    <t>各项活动经费支出</t>
  </si>
  <si>
    <t>控制在预算范围内</t>
  </si>
  <si>
    <t>未超预算</t>
  </si>
  <si>
    <t>经济效益</t>
  </si>
  <si>
    <t>对非进出口总值</t>
  </si>
  <si>
    <t>500亿</t>
  </si>
  <si>
    <t>556.6亿元，同比增长42.8%</t>
  </si>
  <si>
    <r>
      <rPr>
        <sz val="11"/>
        <color theme="1"/>
        <rFont val="宋体"/>
        <charset val="134"/>
      </rPr>
      <t>三是开放合作的湖南愿景引发积极回应。推介会宣介了湖南积极参与</t>
    </r>
    <r>
      <rPr>
        <sz val="11"/>
        <color theme="1"/>
        <rFont val="Times New Roman"/>
        <charset val="134"/>
      </rPr>
      <t>“</t>
    </r>
    <r>
      <rPr>
        <sz val="11"/>
        <color theme="1"/>
        <rFont val="宋体"/>
        <charset val="134"/>
      </rPr>
      <t>一带一路</t>
    </r>
    <r>
      <rPr>
        <sz val="11"/>
        <color theme="1"/>
        <rFont val="Times New Roman"/>
        <charset val="134"/>
      </rPr>
      <t>”</t>
    </r>
    <r>
      <rPr>
        <sz val="11"/>
        <color theme="1"/>
        <rFont val="宋体"/>
        <charset val="134"/>
      </rPr>
      <t>建设，主动对接</t>
    </r>
    <r>
      <rPr>
        <sz val="11"/>
        <color theme="1"/>
        <rFont val="Times New Roman"/>
        <charset val="134"/>
      </rPr>
      <t>500</t>
    </r>
    <r>
      <rPr>
        <sz val="11"/>
        <color theme="1"/>
        <rFont val="宋体"/>
        <charset val="134"/>
      </rPr>
      <t>强、对接新丝路、对接自贸区、对接大湘商、对接北上广的重要成果。湖南新定位、发展新优势，引起参会嘉宾的浓厚兴趣。京东、中粮、博世（中国）、华菱安赛乐米塔尔汽车板有限公司等世界</t>
    </r>
    <r>
      <rPr>
        <sz val="11"/>
        <color theme="1"/>
        <rFont val="Times New Roman"/>
        <charset val="134"/>
      </rPr>
      <t>500</t>
    </r>
    <r>
      <rPr>
        <sz val="11"/>
        <color theme="1"/>
        <rFont val="宋体"/>
        <charset val="134"/>
      </rPr>
      <t>强企业均表达了加大在湘投资的意愿；葡萄牙、菲律宾、墨西哥、卡塔尔、马尔代夫、苏里南、古巴等国大使纷纷表示，希望尽快到访湖南，零距离感受湖南的魅力与优势，推动湖南与本国的务实合作。</t>
    </r>
  </si>
  <si>
    <t>务实增进对欧交流</t>
  </si>
  <si>
    <t>欧盟继续位居我省第三大贸易伙伴，2022年贸易总额624.2亿元，增长2.7%。</t>
  </si>
  <si>
    <t>构建我驻外使领馆、国际友城、国际友好交流特别代表、企事业单位驻外机构和人员四层应急通讯网络</t>
  </si>
  <si>
    <t>积极构建</t>
  </si>
  <si>
    <t>发挥职能作用，接待29批次82名各国驻华领事机构人员来湘访问，指导相关省直厅局和市州开展交流与合作。</t>
  </si>
  <si>
    <t>服务重大涉外活动</t>
  </si>
  <si>
    <t>深化港澳交流合作</t>
  </si>
  <si>
    <t>深入推进湘港澳交流</t>
  </si>
  <si>
    <t>举办图片展及晚宴庆祝香港回归25周年</t>
  </si>
  <si>
    <r>
      <rPr>
        <sz val="11"/>
        <color theme="1"/>
        <rFont val="宋体"/>
        <charset val="134"/>
      </rPr>
      <t>湖南全球推介活动</t>
    </r>
    <r>
      <rPr>
        <sz val="11"/>
        <color theme="1"/>
        <rFont val="Times New Roman"/>
        <charset val="134"/>
      </rPr>
      <t>9</t>
    </r>
    <r>
      <rPr>
        <sz val="11"/>
        <color theme="1"/>
        <rFont val="宋体"/>
        <charset val="134"/>
      </rPr>
      <t>月</t>
    </r>
    <r>
      <rPr>
        <sz val="11"/>
        <color theme="1"/>
        <rFont val="Times New Roman"/>
        <charset val="134"/>
      </rPr>
      <t>4</t>
    </r>
    <r>
      <rPr>
        <sz val="11"/>
        <color theme="1"/>
        <rFont val="宋体"/>
        <charset val="134"/>
      </rPr>
      <t>日外交部官宣后，迅即燃爆舆论场，截止</t>
    </r>
    <r>
      <rPr>
        <sz val="11"/>
        <color theme="1"/>
        <rFont val="Times New Roman"/>
        <charset val="134"/>
      </rPr>
      <t>9</t>
    </r>
    <r>
      <rPr>
        <sz val="11"/>
        <color theme="1"/>
        <rFont val="宋体"/>
        <charset val="134"/>
      </rPr>
      <t>月</t>
    </r>
    <r>
      <rPr>
        <sz val="11"/>
        <color theme="1"/>
        <rFont val="Times New Roman"/>
        <charset val="134"/>
      </rPr>
      <t>16</t>
    </r>
    <r>
      <rPr>
        <sz val="11"/>
        <color theme="1"/>
        <rFont val="宋体"/>
        <charset val="134"/>
      </rPr>
      <t>日，相关话题全网总阅读量超过</t>
    </r>
    <r>
      <rPr>
        <sz val="11"/>
        <color theme="1"/>
        <rFont val="Times New Roman"/>
        <charset val="134"/>
      </rPr>
      <t>80</t>
    </r>
    <r>
      <rPr>
        <sz val="11"/>
        <color theme="1"/>
        <rFont val="宋体"/>
        <charset val="134"/>
      </rPr>
      <t>亿，创造了</t>
    </r>
    <r>
      <rPr>
        <sz val="11"/>
        <color theme="1"/>
        <rFont val="Times New Roman"/>
        <charset val="134"/>
      </rPr>
      <t>“</t>
    </r>
    <r>
      <rPr>
        <sz val="11"/>
        <color theme="1"/>
        <rFont val="宋体"/>
        <charset val="134"/>
      </rPr>
      <t>现象级</t>
    </r>
    <r>
      <rPr>
        <sz val="11"/>
        <color theme="1"/>
        <rFont val="Times New Roman"/>
        <charset val="134"/>
      </rPr>
      <t>”</t>
    </r>
    <r>
      <rPr>
        <sz val="11"/>
        <color theme="1"/>
        <rFont val="宋体"/>
        <charset val="134"/>
      </rPr>
      <t>融媒体传播的湖南样本。一是海量传播刷新纪录。据不完全统计，湖南全球推介活动全网信息量达</t>
    </r>
    <r>
      <rPr>
        <sz val="11"/>
        <color theme="1"/>
        <rFont val="Times New Roman"/>
        <charset val="134"/>
      </rPr>
      <t>400</t>
    </r>
    <r>
      <rPr>
        <sz val="11"/>
        <color theme="1"/>
        <rFont val="宋体"/>
        <charset val="134"/>
      </rPr>
      <t>万条，近</t>
    </r>
    <r>
      <rPr>
        <sz val="11"/>
        <color theme="1"/>
        <rFont val="Times New Roman"/>
        <charset val="134"/>
      </rPr>
      <t>173</t>
    </r>
    <r>
      <rPr>
        <sz val="11"/>
        <color theme="1"/>
        <rFont val="宋体"/>
        <charset val="134"/>
      </rPr>
      <t>万名博主发布微博</t>
    </r>
    <r>
      <rPr>
        <sz val="11"/>
        <color theme="1"/>
        <rFont val="Times New Roman"/>
        <charset val="134"/>
      </rPr>
      <t>214.8</t>
    </r>
    <r>
      <rPr>
        <sz val="11"/>
        <color theme="1"/>
        <rFont val="宋体"/>
        <charset val="134"/>
      </rPr>
      <t>万条，</t>
    </r>
    <r>
      <rPr>
        <sz val="11"/>
        <color theme="1"/>
        <rFont val="Times New Roman"/>
        <charset val="134"/>
      </rPr>
      <t>4992</t>
    </r>
    <r>
      <rPr>
        <sz val="11"/>
        <color theme="1"/>
        <rFont val="宋体"/>
        <charset val="134"/>
      </rPr>
      <t>个微信公众号发布文章</t>
    </r>
    <r>
      <rPr>
        <sz val="11"/>
        <color theme="1"/>
        <rFont val="Times New Roman"/>
        <charset val="134"/>
      </rPr>
      <t>5</t>
    </r>
    <r>
      <rPr>
        <sz val="11"/>
        <color theme="1"/>
        <rFont val="宋体"/>
        <charset val="134"/>
      </rPr>
      <t>万余篇，创下了外交部全球推介活动传播数据的最高峰值。其中，新浪微博话题阅读量达</t>
    </r>
    <r>
      <rPr>
        <sz val="11"/>
        <color theme="1"/>
        <rFont val="Times New Roman"/>
        <charset val="134"/>
      </rPr>
      <t>48.9</t>
    </r>
    <r>
      <rPr>
        <sz val="11"/>
        <color theme="1"/>
        <rFont val="宋体"/>
        <charset val="134"/>
      </rPr>
      <t>亿，省内六大平台（湖南卫视、芒果</t>
    </r>
    <r>
      <rPr>
        <sz val="11"/>
        <color theme="1"/>
        <rFont val="Times New Roman"/>
        <charset val="134"/>
      </rPr>
      <t>TV</t>
    </r>
    <r>
      <rPr>
        <sz val="11"/>
        <color theme="1"/>
        <rFont val="宋体"/>
        <charset val="134"/>
      </rPr>
      <t>、红网、华声在线、新湖南、时刻新闻）总阅读量达</t>
    </r>
    <r>
      <rPr>
        <sz val="11"/>
        <color theme="1"/>
        <rFont val="Times New Roman"/>
        <charset val="134"/>
      </rPr>
      <t>10.4</t>
    </r>
    <r>
      <rPr>
        <sz val="11"/>
        <color theme="1"/>
        <rFont val="宋体"/>
        <charset val="134"/>
      </rPr>
      <t>亿。</t>
    </r>
  </si>
  <si>
    <t>参与培训人员满意度</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</si>
</sst>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 numFmtId="178" formatCode="#,##0.000000_ "/>
    <numFmt numFmtId="179" formatCode="#,##0.0_ "/>
  </numFmts>
  <fonts count="36">
    <font>
      <sz val="11"/>
      <color theme="1"/>
      <name val="宋体"/>
      <charset val="134"/>
      <scheme val="minor"/>
    </font>
    <font>
      <sz val="11"/>
      <color theme="1"/>
      <name val="Times New Roman"/>
      <charset val="134"/>
    </font>
    <font>
      <b/>
      <sz val="11"/>
      <color theme="1"/>
      <name val="Times New Roman"/>
      <charset val="134"/>
    </font>
    <font>
      <sz val="11"/>
      <color theme="1"/>
      <name val="宋体"/>
      <charset val="134"/>
    </font>
    <font>
      <b/>
      <sz val="14"/>
      <color theme="1"/>
      <name val="Times New Roman"/>
      <charset val="134"/>
    </font>
    <font>
      <sz val="10"/>
      <color rgb="FF000000"/>
      <name val="宋体"/>
      <charset val="134"/>
      <scheme val="minor"/>
    </font>
    <font>
      <sz val="10"/>
      <color theme="1"/>
      <name val="宋体"/>
      <charset val="134"/>
      <scheme val="minor"/>
    </font>
    <font>
      <sz val="10"/>
      <name val="宋体"/>
      <charset val="134"/>
      <scheme val="minor"/>
    </font>
    <font>
      <sz val="10"/>
      <color rgb="FF000000"/>
      <name val="Times New Roman"/>
      <charset val="134"/>
    </font>
    <font>
      <sz val="10"/>
      <color rgb="FF000000"/>
      <name val="宋体"/>
      <charset val="134"/>
    </font>
    <font>
      <sz val="10"/>
      <name val="宋体"/>
      <charset val="134"/>
    </font>
    <font>
      <sz val="10"/>
      <color theme="1"/>
      <name val="宋体"/>
      <charset val="134"/>
    </font>
    <font>
      <sz val="14"/>
      <color theme="1"/>
      <name val="Times New Roman"/>
      <charset val="134"/>
    </font>
    <font>
      <b/>
      <sz val="14"/>
      <color theme="1"/>
      <name val="宋体"/>
      <charset val="134"/>
      <scheme val="minor"/>
    </font>
    <font>
      <sz val="10"/>
      <color theme="1"/>
      <name val="Times New Roman"/>
      <charset val="134"/>
    </font>
    <font>
      <sz val="10"/>
      <name val="Times New Roman"/>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b/>
      <sz val="14"/>
      <color theme="1"/>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9" borderId="0" applyNumberFormat="0" applyBorder="0" applyAlignment="0" applyProtection="0">
      <alignment vertical="center"/>
    </xf>
    <xf numFmtId="0" fontId="26" fillId="1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4" fillId="2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 borderId="9" applyNumberFormat="0" applyFont="0" applyAlignment="0" applyProtection="0">
      <alignment vertical="center"/>
    </xf>
    <xf numFmtId="0" fontId="24" fillId="14"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8" applyNumberFormat="0" applyFill="0" applyAlignment="0" applyProtection="0">
      <alignment vertical="center"/>
    </xf>
    <xf numFmtId="0" fontId="19" fillId="0" borderId="8" applyNumberFormat="0" applyFill="0" applyAlignment="0" applyProtection="0">
      <alignment vertical="center"/>
    </xf>
    <xf numFmtId="0" fontId="24" fillId="21" borderId="0" applyNumberFormat="0" applyBorder="0" applyAlignment="0" applyProtection="0">
      <alignment vertical="center"/>
    </xf>
    <xf numFmtId="0" fontId="21" fillId="0" borderId="13" applyNumberFormat="0" applyFill="0" applyAlignment="0" applyProtection="0">
      <alignment vertical="center"/>
    </xf>
    <xf numFmtId="0" fontId="24" fillId="13" borderId="0" applyNumberFormat="0" applyBorder="0" applyAlignment="0" applyProtection="0">
      <alignment vertical="center"/>
    </xf>
    <xf numFmtId="0" fontId="32" fillId="18" borderId="14" applyNumberFormat="0" applyAlignment="0" applyProtection="0">
      <alignment vertical="center"/>
    </xf>
    <xf numFmtId="0" fontId="27" fillId="18" borderId="11" applyNumberFormat="0" applyAlignment="0" applyProtection="0">
      <alignment vertical="center"/>
    </xf>
    <xf numFmtId="0" fontId="23" fillId="9" borderId="10" applyNumberFormat="0" applyAlignment="0" applyProtection="0">
      <alignment vertical="center"/>
    </xf>
    <xf numFmtId="0" fontId="20" fillId="29" borderId="0" applyNumberFormat="0" applyBorder="0" applyAlignment="0" applyProtection="0">
      <alignment vertical="center"/>
    </xf>
    <xf numFmtId="0" fontId="24" fillId="32" borderId="0" applyNumberFormat="0" applyBorder="0" applyAlignment="0" applyProtection="0">
      <alignment vertical="center"/>
    </xf>
    <xf numFmtId="0" fontId="28" fillId="0" borderId="12" applyNumberFormat="0" applyFill="0" applyAlignment="0" applyProtection="0">
      <alignment vertical="center"/>
    </xf>
    <xf numFmtId="0" fontId="34" fillId="0" borderId="15" applyNumberFormat="0" applyFill="0" applyAlignment="0" applyProtection="0">
      <alignment vertical="center"/>
    </xf>
    <xf numFmtId="0" fontId="33" fillId="28" borderId="0" applyNumberFormat="0" applyBorder="0" applyAlignment="0" applyProtection="0">
      <alignment vertical="center"/>
    </xf>
    <xf numFmtId="0" fontId="25" fillId="12" borderId="0" applyNumberFormat="0" applyBorder="0" applyAlignment="0" applyProtection="0">
      <alignment vertical="center"/>
    </xf>
    <xf numFmtId="0" fontId="20" fillId="17" borderId="0" applyNumberFormat="0" applyBorder="0" applyAlignment="0" applyProtection="0">
      <alignment vertical="center"/>
    </xf>
    <xf numFmtId="0" fontId="24" fillId="25" borderId="0" applyNumberFormat="0" applyBorder="0" applyAlignment="0" applyProtection="0">
      <alignment vertical="center"/>
    </xf>
    <xf numFmtId="0" fontId="20" fillId="16" borderId="0" applyNumberFormat="0" applyBorder="0" applyAlignment="0" applyProtection="0">
      <alignment vertical="center"/>
    </xf>
    <xf numFmtId="0" fontId="20" fillId="8" borderId="0" applyNumberFormat="0" applyBorder="0" applyAlignment="0" applyProtection="0">
      <alignment vertical="center"/>
    </xf>
    <xf numFmtId="0" fontId="20" fillId="27" borderId="0" applyNumberFormat="0" applyBorder="0" applyAlignment="0" applyProtection="0">
      <alignment vertical="center"/>
    </xf>
    <xf numFmtId="0" fontId="20" fillId="5" borderId="0" applyNumberFormat="0" applyBorder="0" applyAlignment="0" applyProtection="0">
      <alignment vertical="center"/>
    </xf>
    <xf numFmtId="0" fontId="24" fillId="24" borderId="0" applyNumberFormat="0" applyBorder="0" applyAlignment="0" applyProtection="0">
      <alignment vertical="center"/>
    </xf>
    <xf numFmtId="0" fontId="24" fillId="31" borderId="0" applyNumberFormat="0" applyBorder="0" applyAlignment="0" applyProtection="0">
      <alignment vertical="center"/>
    </xf>
    <xf numFmtId="0" fontId="20" fillId="26" borderId="0" applyNumberFormat="0" applyBorder="0" applyAlignment="0" applyProtection="0">
      <alignment vertical="center"/>
    </xf>
    <xf numFmtId="0" fontId="20" fillId="4" borderId="0" applyNumberFormat="0" applyBorder="0" applyAlignment="0" applyProtection="0">
      <alignment vertical="center"/>
    </xf>
    <xf numFmtId="0" fontId="24" fillId="23" borderId="0" applyNumberFormat="0" applyBorder="0" applyAlignment="0" applyProtection="0">
      <alignment vertical="center"/>
    </xf>
    <xf numFmtId="0" fontId="20" fillId="7" borderId="0" applyNumberFormat="0" applyBorder="0" applyAlignment="0" applyProtection="0">
      <alignment vertical="center"/>
    </xf>
    <xf numFmtId="0" fontId="24" fillId="20" borderId="0" applyNumberFormat="0" applyBorder="0" applyAlignment="0" applyProtection="0">
      <alignment vertical="center"/>
    </xf>
    <xf numFmtId="0" fontId="24" fillId="30" borderId="0" applyNumberFormat="0" applyBorder="0" applyAlignment="0" applyProtection="0">
      <alignment vertical="center"/>
    </xf>
    <xf numFmtId="0" fontId="20" fillId="3" borderId="0" applyNumberFormat="0" applyBorder="0" applyAlignment="0" applyProtection="0">
      <alignment vertical="center"/>
    </xf>
    <xf numFmtId="0" fontId="24" fillId="11" borderId="0" applyNumberFormat="0" applyBorder="0" applyAlignment="0" applyProtection="0">
      <alignment vertical="center"/>
    </xf>
  </cellStyleXfs>
  <cellXfs count="9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0" fontId="7" fillId="0" borderId="1" xfId="11" applyNumberFormat="1" applyFont="1" applyBorder="1" applyAlignment="1">
      <alignment horizontal="center" vertical="center" wrapText="1"/>
    </xf>
    <xf numFmtId="0" fontId="7"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9" fontId="8" fillId="0" borderId="1" xfId="0" applyNumberFormat="1" applyFont="1" applyBorder="1" applyAlignment="1">
      <alignment horizontal="left" vertical="center" wrapText="1"/>
    </xf>
    <xf numFmtId="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9"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0" xfId="0" applyFont="1">
      <alignment vertical="center"/>
    </xf>
    <xf numFmtId="0" fontId="11" fillId="0" borderId="0" xfId="0" applyFont="1" applyFill="1" applyAlignment="1">
      <alignment horizontal="center" vertical="center"/>
    </xf>
    <xf numFmtId="176" fontId="7" fillId="0" borderId="1" xfId="0" applyNumberFormat="1" applyFont="1" applyBorder="1" applyAlignment="1">
      <alignment horizontal="center" vertical="center" wrapText="1"/>
    </xf>
    <xf numFmtId="0" fontId="3" fillId="0" borderId="0" xfId="0" applyFont="1">
      <alignment vertical="center"/>
    </xf>
    <xf numFmtId="0" fontId="12"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3" fillId="0" borderId="1" xfId="0" applyNumberFormat="1" applyFont="1" applyFill="1" applyBorder="1">
      <alignment vertical="center"/>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9" fillId="0" borderId="1" xfId="0" applyNumberFormat="1" applyFont="1" applyFill="1" applyBorder="1" applyAlignment="1" applyProtection="1">
      <alignment horizontal="left" vertical="center" wrapText="1"/>
    </xf>
    <xf numFmtId="9" fontId="9" fillId="0" borderId="1" xfId="0" applyNumberFormat="1"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horizontal="center" vertical="center" wrapText="1"/>
    </xf>
    <xf numFmtId="9" fontId="9" fillId="0" borderId="2" xfId="0" applyNumberFormat="1" applyFont="1" applyFill="1" applyBorder="1" applyAlignment="1">
      <alignment horizontal="left" vertical="center" wrapText="1"/>
    </xf>
    <xf numFmtId="0" fontId="9"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9" fontId="9" fillId="0" borderId="1" xfId="0" applyNumberFormat="1" applyFont="1" applyFill="1" applyBorder="1" applyAlignment="1" applyProtection="1">
      <alignment horizontal="left" vertical="center" wrapText="1"/>
    </xf>
    <xf numFmtId="9" fontId="9" fillId="0" borderId="1" xfId="11" applyNumberFormat="1" applyFont="1" applyFill="1" applyBorder="1" applyAlignment="1" applyProtection="1">
      <alignment horizontal="left" vertical="center" wrapText="1"/>
    </xf>
    <xf numFmtId="9" fontId="9" fillId="0" borderId="1" xfId="11" applyFont="1" applyFill="1" applyBorder="1" applyAlignment="1" applyProtection="1">
      <alignment horizontal="left" vertical="center" wrapText="1"/>
    </xf>
    <xf numFmtId="9" fontId="10" fillId="0" borderId="2" xfId="0" applyNumberFormat="1" applyFont="1" applyFill="1" applyBorder="1" applyAlignment="1">
      <alignment horizontal="left" vertical="center" wrapText="1"/>
    </xf>
    <xf numFmtId="0" fontId="11" fillId="0" borderId="0" xfId="0" applyFont="1" applyFill="1" applyAlignment="1">
      <alignment horizontal="right" vertical="center"/>
    </xf>
    <xf numFmtId="10" fontId="11" fillId="0" borderId="1" xfId="0" applyNumberFormat="1" applyFont="1" applyFill="1" applyBorder="1" applyAlignment="1">
      <alignment horizontal="center" vertical="center" wrapText="1"/>
    </xf>
    <xf numFmtId="4" fontId="1" fillId="0" borderId="0" xfId="0" applyNumberFormat="1" applyFont="1" applyFill="1">
      <alignment vertical="center"/>
    </xf>
    <xf numFmtId="178" fontId="1" fillId="0" borderId="0" xfId="0" applyNumberFormat="1" applyFont="1" applyFill="1">
      <alignment vertical="center"/>
    </xf>
    <xf numFmtId="0" fontId="1" fillId="0" borderId="0" xfId="0" applyFont="1" applyAlignment="1">
      <alignment horizontal="center" vertical="center"/>
    </xf>
    <xf numFmtId="0" fontId="10" fillId="0" borderId="3" xfId="0" applyFont="1" applyBorder="1" applyAlignment="1">
      <alignment horizontal="left" vertical="center" wrapText="1"/>
    </xf>
    <xf numFmtId="0" fontId="9" fillId="0" borderId="1" xfId="0" applyFont="1" applyBorder="1" applyAlignment="1">
      <alignment vertical="center" wrapText="1"/>
    </xf>
    <xf numFmtId="0" fontId="3" fillId="0" borderId="0" xfId="0" applyFont="1" applyAlignment="1">
      <alignment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Fill="1" applyAlignment="1">
      <alignment vertical="center" wrapText="1"/>
    </xf>
    <xf numFmtId="0" fontId="7" fillId="0" borderId="0" xfId="0" applyFont="1" applyFill="1" applyAlignment="1">
      <alignment horizontal="right" vertical="center"/>
    </xf>
    <xf numFmtId="0" fontId="14" fillId="0" borderId="1" xfId="0"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179" fontId="1" fillId="0" borderId="0" xfId="0" applyNumberFormat="1" applyFont="1" applyFill="1" applyAlignment="1">
      <alignment horizontal="center" vertical="center" wrapText="1"/>
    </xf>
    <xf numFmtId="43" fontId="1" fillId="0" borderId="0" xfId="0" applyNumberFormat="1" applyFont="1" applyFill="1" applyAlignment="1">
      <alignment vertical="center" wrapText="1"/>
    </xf>
    <xf numFmtId="4"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Fill="1" applyAlignment="1">
      <alignment vertical="center"/>
    </xf>
    <xf numFmtId="177" fontId="1" fillId="0" borderId="0" xfId="0" applyNumberFormat="1"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view="pageBreakPreview" zoomScaleNormal="90" topLeftCell="A13" workbookViewId="0">
      <selection activeCell="D18" sqref="D18:E18"/>
    </sheetView>
  </sheetViews>
  <sheetFormatPr defaultColWidth="8.75833333333333" defaultRowHeight="15"/>
  <cols>
    <col min="1" max="1" width="35.5666666666667" style="34" customWidth="1"/>
    <col min="2" max="7" width="9.23333333333333" style="34" customWidth="1"/>
    <col min="8" max="8" width="16.1333333333333" style="80" customWidth="1"/>
    <col min="9" max="9" width="15.3833333333333" style="34" customWidth="1"/>
    <col min="10" max="10" width="14.3833333333333" style="34" customWidth="1"/>
    <col min="11" max="11" width="9.38333333333333" style="34"/>
    <col min="12" max="12" width="9.25" style="34"/>
    <col min="13" max="13" width="9.38333333333333" style="34"/>
    <col min="14" max="16384" width="8.75833333333333" style="34"/>
  </cols>
  <sheetData>
    <row r="1" s="34" customFormat="1" spans="1:8">
      <c r="A1" s="3" t="s">
        <v>0</v>
      </c>
      <c r="H1" s="80"/>
    </row>
    <row r="2" s="34" customFormat="1" spans="8:8">
      <c r="H2" s="80"/>
    </row>
    <row r="3" s="34" customFormat="1" ht="48" customHeight="1" spans="1:8">
      <c r="A3" s="36" t="s">
        <v>1</v>
      </c>
      <c r="B3" s="36"/>
      <c r="C3" s="36"/>
      <c r="D3" s="36"/>
      <c r="E3" s="36"/>
      <c r="F3" s="36"/>
      <c r="G3" s="36"/>
      <c r="H3" s="80"/>
    </row>
    <row r="4" s="34" customFormat="1" ht="24" customHeight="1" spans="1:8">
      <c r="A4" s="36"/>
      <c r="B4" s="36"/>
      <c r="C4" s="36"/>
      <c r="D4" s="36"/>
      <c r="E4" s="36"/>
      <c r="G4" s="81" t="s">
        <v>2</v>
      </c>
      <c r="H4" s="80"/>
    </row>
    <row r="5" s="34" customFormat="1" ht="21.95" customHeight="1" spans="1:8">
      <c r="A5" s="82" t="s">
        <v>3</v>
      </c>
      <c r="B5" s="82" t="s">
        <v>4</v>
      </c>
      <c r="C5" s="82"/>
      <c r="D5" s="82" t="s">
        <v>5</v>
      </c>
      <c r="E5" s="82"/>
      <c r="F5" s="82" t="s">
        <v>6</v>
      </c>
      <c r="G5" s="82"/>
      <c r="H5" s="80"/>
    </row>
    <row r="6" s="34" customFormat="1" ht="21.95" customHeight="1" spans="1:8">
      <c r="A6" s="82"/>
      <c r="B6" s="82">
        <v>84</v>
      </c>
      <c r="C6" s="82"/>
      <c r="D6" s="82">
        <v>79</v>
      </c>
      <c r="E6" s="82"/>
      <c r="F6" s="83">
        <f>D6/B6</f>
        <v>0.94047619047619</v>
      </c>
      <c r="G6" s="83"/>
      <c r="H6" s="80"/>
    </row>
    <row r="7" s="34" customFormat="1" ht="21.95" customHeight="1" spans="1:8">
      <c r="A7" s="82" t="s">
        <v>7</v>
      </c>
      <c r="B7" s="82" t="s">
        <v>8</v>
      </c>
      <c r="C7" s="82"/>
      <c r="D7" s="82" t="s">
        <v>9</v>
      </c>
      <c r="E7" s="82"/>
      <c r="F7" s="82" t="s">
        <v>10</v>
      </c>
      <c r="G7" s="82"/>
      <c r="H7" s="80"/>
    </row>
    <row r="8" s="34" customFormat="1" ht="21.95" customHeight="1" spans="1:8">
      <c r="A8" s="84" t="s">
        <v>11</v>
      </c>
      <c r="B8" s="85">
        <f>B9+B12+B13</f>
        <v>1129581.85</v>
      </c>
      <c r="C8" s="85"/>
      <c r="D8" s="85">
        <f t="shared" ref="B8:F8" si="0">D9+D12+D13</f>
        <v>4657100</v>
      </c>
      <c r="E8" s="85"/>
      <c r="F8" s="85">
        <f t="shared" si="0"/>
        <v>1415579.48</v>
      </c>
      <c r="G8" s="85"/>
      <c r="H8" s="80"/>
    </row>
    <row r="9" s="34" customFormat="1" ht="21.95" customHeight="1" spans="1:8">
      <c r="A9" s="84" t="s">
        <v>12</v>
      </c>
      <c r="B9" s="85">
        <v>396537.45</v>
      </c>
      <c r="C9" s="82"/>
      <c r="D9" s="86">
        <v>750000</v>
      </c>
      <c r="E9" s="82"/>
      <c r="F9" s="85">
        <v>553713.48</v>
      </c>
      <c r="G9" s="82"/>
      <c r="H9" s="80"/>
    </row>
    <row r="10" s="34" customFormat="1" ht="21.95" customHeight="1" spans="1:8">
      <c r="A10" s="84" t="s">
        <v>13</v>
      </c>
      <c r="B10" s="86"/>
      <c r="C10" s="82"/>
      <c r="D10" s="86"/>
      <c r="E10" s="82"/>
      <c r="F10" s="86"/>
      <c r="G10" s="82"/>
      <c r="H10" s="80"/>
    </row>
    <row r="11" s="34" customFormat="1" ht="21.95" customHeight="1" spans="1:10">
      <c r="A11" s="84" t="s">
        <v>14</v>
      </c>
      <c r="B11" s="85">
        <v>396537.45</v>
      </c>
      <c r="C11" s="82"/>
      <c r="D11" s="86">
        <v>750000</v>
      </c>
      <c r="E11" s="82"/>
      <c r="F11" s="85">
        <v>553713.48</v>
      </c>
      <c r="G11" s="82"/>
      <c r="H11" s="80"/>
      <c r="J11" s="94"/>
    </row>
    <row r="12" s="34" customFormat="1" ht="21.95" customHeight="1" spans="1:8">
      <c r="A12" s="84" t="s">
        <v>15</v>
      </c>
      <c r="B12" s="86">
        <v>6072.6</v>
      </c>
      <c r="C12" s="82"/>
      <c r="D12" s="86">
        <v>2000000</v>
      </c>
      <c r="E12" s="82"/>
      <c r="F12" s="86">
        <v>0</v>
      </c>
      <c r="G12" s="82"/>
      <c r="H12" s="80"/>
    </row>
    <row r="13" s="34" customFormat="1" ht="21.95" customHeight="1" spans="1:8">
      <c r="A13" s="84" t="s">
        <v>16</v>
      </c>
      <c r="B13" s="86">
        <v>726971.8</v>
      </c>
      <c r="C13" s="82"/>
      <c r="D13" s="86">
        <v>1907100</v>
      </c>
      <c r="E13" s="82"/>
      <c r="F13" s="86">
        <v>861866</v>
      </c>
      <c r="G13" s="82"/>
      <c r="H13" s="80"/>
    </row>
    <row r="14" s="34" customFormat="1" ht="21.95" customHeight="1" spans="1:8">
      <c r="A14" s="84" t="s">
        <v>17</v>
      </c>
      <c r="B14" s="85">
        <v>17957842.98</v>
      </c>
      <c r="C14" s="85"/>
      <c r="D14" s="86">
        <v>12373003.76</v>
      </c>
      <c r="E14" s="82"/>
      <c r="F14" s="85">
        <v>7655830.28</v>
      </c>
      <c r="G14" s="85"/>
      <c r="H14" s="87"/>
    </row>
    <row r="15" s="34" customFormat="1" ht="21.95" customHeight="1" spans="1:8">
      <c r="A15" s="84" t="s">
        <v>18</v>
      </c>
      <c r="B15" s="85">
        <v>17457842.98</v>
      </c>
      <c r="C15" s="85"/>
      <c r="D15" s="86">
        <v>12373003.76</v>
      </c>
      <c r="E15" s="82"/>
      <c r="F15" s="85">
        <v>7655830.28</v>
      </c>
      <c r="G15" s="85"/>
      <c r="H15" s="88"/>
    </row>
    <row r="16" s="34" customFormat="1" ht="21.95" customHeight="1" spans="1:8">
      <c r="A16" s="84" t="s">
        <v>19</v>
      </c>
      <c r="B16" s="85">
        <f>B14-B15</f>
        <v>500000</v>
      </c>
      <c r="C16" s="85"/>
      <c r="D16" s="85">
        <f>D14-D15</f>
        <v>0</v>
      </c>
      <c r="E16" s="85"/>
      <c r="F16" s="85">
        <f>F14-F15</f>
        <v>0</v>
      </c>
      <c r="G16" s="85"/>
      <c r="H16" s="88"/>
    </row>
    <row r="17" s="34" customFormat="1" ht="21.95" customHeight="1" spans="1:8">
      <c r="A17" s="84" t="s">
        <v>20</v>
      </c>
      <c r="B17" s="86">
        <v>7781560.04</v>
      </c>
      <c r="C17" s="82"/>
      <c r="D17" s="86">
        <v>7214799.93</v>
      </c>
      <c r="E17" s="82"/>
      <c r="F17" s="86">
        <v>7076600.72</v>
      </c>
      <c r="G17" s="82"/>
      <c r="H17" s="88"/>
    </row>
    <row r="18" s="34" customFormat="1" ht="21.95" customHeight="1" spans="1:8">
      <c r="A18" s="84" t="s">
        <v>21</v>
      </c>
      <c r="B18" s="89">
        <v>575097.48</v>
      </c>
      <c r="C18" s="90"/>
      <c r="D18" s="89">
        <v>1062200</v>
      </c>
      <c r="E18" s="90"/>
      <c r="F18" s="89">
        <v>1033590.78</v>
      </c>
      <c r="G18" s="90"/>
      <c r="H18" s="80"/>
    </row>
    <row r="19" s="34" customFormat="1" ht="21.95" customHeight="1" spans="1:8">
      <c r="A19" s="84" t="s">
        <v>22</v>
      </c>
      <c r="B19" s="89">
        <v>764909.18</v>
      </c>
      <c r="C19" s="90"/>
      <c r="D19" s="89">
        <v>343104.15</v>
      </c>
      <c r="E19" s="90"/>
      <c r="F19" s="89">
        <v>335054.65</v>
      </c>
      <c r="G19" s="90"/>
      <c r="H19" s="80"/>
    </row>
    <row r="20" s="34" customFormat="1" ht="21.95" customHeight="1" spans="1:8">
      <c r="A20" s="84" t="s">
        <v>23</v>
      </c>
      <c r="B20" s="91">
        <v>96407</v>
      </c>
      <c r="C20" s="90"/>
      <c r="D20" s="89">
        <v>66679</v>
      </c>
      <c r="E20" s="90"/>
      <c r="F20" s="89">
        <v>66679</v>
      </c>
      <c r="G20" s="90"/>
      <c r="H20" s="80"/>
    </row>
    <row r="21" s="34" customFormat="1" ht="21.95" customHeight="1" spans="1:8">
      <c r="A21" s="84" t="s">
        <v>24</v>
      </c>
      <c r="B21" s="91">
        <v>745402.52</v>
      </c>
      <c r="C21" s="90"/>
      <c r="D21" s="89"/>
      <c r="E21" s="90"/>
      <c r="F21" s="91"/>
      <c r="G21" s="90"/>
      <c r="H21" s="80"/>
    </row>
    <row r="22" s="34" customFormat="1" ht="28" customHeight="1" spans="1:8">
      <c r="A22" s="84" t="s">
        <v>25</v>
      </c>
      <c r="B22" s="85">
        <v>1633357.41</v>
      </c>
      <c r="C22" s="85"/>
      <c r="D22" s="85"/>
      <c r="E22" s="85"/>
      <c r="F22" s="85">
        <v>27816186.19</v>
      </c>
      <c r="G22" s="85"/>
      <c r="H22" s="80"/>
    </row>
    <row r="23" s="34" customFormat="1" ht="21.95" customHeight="1" spans="1:8">
      <c r="A23" s="82" t="s">
        <v>26</v>
      </c>
      <c r="B23" s="82" t="s">
        <v>27</v>
      </c>
      <c r="C23" s="82" t="s">
        <v>28</v>
      </c>
      <c r="D23" s="82" t="s">
        <v>29</v>
      </c>
      <c r="E23" s="82" t="s">
        <v>30</v>
      </c>
      <c r="F23" s="82" t="s">
        <v>31</v>
      </c>
      <c r="G23" s="82" t="s">
        <v>32</v>
      </c>
      <c r="H23" s="80"/>
    </row>
    <row r="24" s="34" customFormat="1" ht="21.95" customHeight="1" spans="1:8">
      <c r="A24" s="82"/>
      <c r="B24" s="82"/>
      <c r="C24" s="82"/>
      <c r="D24" s="82"/>
      <c r="E24" s="82"/>
      <c r="F24" s="82"/>
      <c r="G24" s="82"/>
      <c r="H24" s="80"/>
    </row>
    <row r="25" s="34" customFormat="1" ht="27" customHeight="1" spans="1:8">
      <c r="A25" s="82"/>
      <c r="B25" s="82" t="s">
        <v>33</v>
      </c>
      <c r="C25" s="82" t="s">
        <v>33</v>
      </c>
      <c r="D25" s="82" t="s">
        <v>33</v>
      </c>
      <c r="E25" s="82" t="s">
        <v>33</v>
      </c>
      <c r="F25" s="82" t="s">
        <v>33</v>
      </c>
      <c r="G25" s="82" t="s">
        <v>33</v>
      </c>
      <c r="H25" s="80"/>
    </row>
    <row r="26" s="34" customFormat="1" ht="35" customHeight="1" spans="1:8">
      <c r="A26" s="39" t="s">
        <v>34</v>
      </c>
      <c r="B26" s="39" t="s">
        <v>35</v>
      </c>
      <c r="C26" s="82"/>
      <c r="D26" s="82"/>
      <c r="E26" s="82"/>
      <c r="F26" s="82"/>
      <c r="G26" s="82"/>
      <c r="H26" s="80"/>
    </row>
    <row r="27" s="34" customFormat="1" ht="22.5" customHeight="1" spans="1:8">
      <c r="A27" s="92" t="s">
        <v>36</v>
      </c>
      <c r="B27" s="92"/>
      <c r="C27" s="92"/>
      <c r="D27" s="92"/>
      <c r="E27" s="92"/>
      <c r="F27" s="92"/>
      <c r="G27" s="92"/>
      <c r="H27" s="80"/>
    </row>
    <row r="28" s="34" customFormat="1" ht="14.25" customHeight="1" spans="1:8">
      <c r="A28" s="92"/>
      <c r="B28" s="92"/>
      <c r="C28" s="92"/>
      <c r="D28" s="92"/>
      <c r="E28" s="92"/>
      <c r="F28" s="92"/>
      <c r="G28" s="92"/>
      <c r="H28" s="80"/>
    </row>
    <row r="29" s="34" customFormat="1" ht="15.75" customHeight="1" spans="1:8">
      <c r="A29" s="93"/>
      <c r="B29" s="93"/>
      <c r="C29" s="93"/>
      <c r="D29" s="93"/>
      <c r="E29" s="93"/>
      <c r="F29" s="93"/>
      <c r="G29" s="93"/>
      <c r="H29" s="80"/>
    </row>
  </sheetData>
  <mergeCells count="65">
    <mergeCell ref="A3:G3"/>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6:G26"/>
    <mergeCell ref="A5:A6"/>
    <mergeCell ref="A23:A25"/>
    <mergeCell ref="B23:B24"/>
    <mergeCell ref="C23:C24"/>
    <mergeCell ref="D23:D24"/>
    <mergeCell ref="E23:E24"/>
    <mergeCell ref="F23:F24"/>
    <mergeCell ref="G23:G24"/>
    <mergeCell ref="A27:G28"/>
  </mergeCells>
  <pageMargins left="0.869444444444444" right="0.869444444444444" top="1" bottom="1" header="0.5" footer="0.5"/>
  <pageSetup paperSize="9" scale="93"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B11" sqref="B11:C11"/>
    </sheetView>
  </sheetViews>
  <sheetFormatPr defaultColWidth="8.75833333333333" defaultRowHeight="13.5" outlineLevelCol="6"/>
  <cols>
    <col min="1" max="1" width="29.2583333333333" customWidth="1"/>
    <col min="2" max="3" width="14.1333333333333" customWidth="1"/>
    <col min="4" max="4" width="11.5" customWidth="1"/>
    <col min="5" max="5" width="16.7583333333333" customWidth="1"/>
    <col min="6" max="6" width="16.1333333333333" customWidth="1"/>
    <col min="7" max="7" width="14.5" customWidth="1"/>
  </cols>
  <sheetData>
    <row r="1" ht="18.75" spans="1:7">
      <c r="A1" s="74" t="s">
        <v>37</v>
      </c>
      <c r="B1" s="74"/>
      <c r="C1" s="74"/>
      <c r="D1" s="74"/>
      <c r="E1" s="74"/>
      <c r="F1" s="74"/>
      <c r="G1" s="74"/>
    </row>
    <row r="2" s="29" customFormat="1" ht="12" spans="1:7">
      <c r="A2" s="75" t="s">
        <v>38</v>
      </c>
      <c r="B2" s="75" t="s">
        <v>39</v>
      </c>
      <c r="C2" s="75"/>
      <c r="D2" s="75" t="s">
        <v>40</v>
      </c>
      <c r="E2" s="75"/>
      <c r="F2" s="75" t="s">
        <v>41</v>
      </c>
      <c r="G2" s="75"/>
    </row>
    <row r="3" s="29" customFormat="1" ht="12" spans="1:7">
      <c r="A3" s="75"/>
      <c r="B3" s="75"/>
      <c r="C3" s="75"/>
      <c r="D3" s="75"/>
      <c r="E3" s="75"/>
      <c r="F3" s="75"/>
      <c r="G3" s="75"/>
    </row>
    <row r="4" s="29" customFormat="1" ht="12" spans="1:7">
      <c r="A4" s="76" t="s">
        <v>42</v>
      </c>
      <c r="B4" s="75" t="s">
        <v>43</v>
      </c>
      <c r="C4" s="75"/>
      <c r="D4" s="75" t="s">
        <v>44</v>
      </c>
      <c r="E4" s="75"/>
      <c r="F4" s="75" t="s">
        <v>45</v>
      </c>
      <c r="G4" s="75"/>
    </row>
    <row r="5" s="29" customFormat="1" ht="12" spans="1:7">
      <c r="A5" s="76" t="s">
        <v>46</v>
      </c>
      <c r="B5" s="75"/>
      <c r="C5" s="75"/>
      <c r="D5" s="76"/>
      <c r="E5" s="76"/>
      <c r="F5" s="76"/>
      <c r="G5" s="76"/>
    </row>
    <row r="6" s="29" customFormat="1" ht="12" spans="1:7">
      <c r="A6" s="76" t="s">
        <v>47</v>
      </c>
      <c r="B6" s="75"/>
      <c r="C6" s="75"/>
      <c r="D6" s="76"/>
      <c r="E6" s="76"/>
      <c r="F6" s="76"/>
      <c r="G6" s="76"/>
    </row>
    <row r="7" s="29" customFormat="1" ht="12" spans="1:7">
      <c r="A7" s="76" t="s">
        <v>48</v>
      </c>
      <c r="B7" s="75"/>
      <c r="C7" s="75"/>
      <c r="D7" s="76"/>
      <c r="E7" s="76"/>
      <c r="F7" s="76"/>
      <c r="G7" s="76"/>
    </row>
    <row r="8" s="29" customFormat="1" ht="12" spans="1:7">
      <c r="A8" s="76" t="s">
        <v>49</v>
      </c>
      <c r="B8" s="75"/>
      <c r="C8" s="75"/>
      <c r="D8" s="76"/>
      <c r="E8" s="76"/>
      <c r="F8" s="76"/>
      <c r="G8" s="76"/>
    </row>
    <row r="9" s="29" customFormat="1" ht="12" spans="1:7">
      <c r="A9" s="76" t="s">
        <v>50</v>
      </c>
      <c r="B9" s="75"/>
      <c r="C9" s="75"/>
      <c r="D9" s="76"/>
      <c r="E9" s="76"/>
      <c r="F9" s="76"/>
      <c r="G9" s="76"/>
    </row>
    <row r="10" s="29" customFormat="1" ht="12" spans="1:7">
      <c r="A10" s="76" t="s">
        <v>51</v>
      </c>
      <c r="B10" s="75"/>
      <c r="C10" s="75"/>
      <c r="D10" s="76"/>
      <c r="E10" s="76"/>
      <c r="F10" s="76"/>
      <c r="G10" s="76"/>
    </row>
    <row r="11" s="29" customFormat="1" ht="12" spans="1:7">
      <c r="A11" s="76" t="s">
        <v>52</v>
      </c>
      <c r="B11" s="75"/>
      <c r="C11" s="75"/>
      <c r="D11" s="76"/>
      <c r="E11" s="76"/>
      <c r="F11" s="76"/>
      <c r="G11" s="76"/>
    </row>
    <row r="12" s="29" customFormat="1" ht="12" spans="1:7">
      <c r="A12" s="76" t="s">
        <v>53</v>
      </c>
      <c r="B12" s="75"/>
      <c r="C12" s="75"/>
      <c r="D12" s="76"/>
      <c r="E12" s="76"/>
      <c r="F12" s="76"/>
      <c r="G12" s="76"/>
    </row>
    <row r="13" s="29" customFormat="1" ht="12" spans="1:7">
      <c r="A13" s="76" t="s">
        <v>54</v>
      </c>
      <c r="B13" s="75"/>
      <c r="C13" s="75"/>
      <c r="D13" s="76"/>
      <c r="E13" s="76"/>
      <c r="F13" s="76"/>
      <c r="G13" s="76"/>
    </row>
    <row r="14" s="29" customFormat="1" ht="12" spans="1:7">
      <c r="A14" s="75" t="s">
        <v>55</v>
      </c>
      <c r="B14" s="75"/>
      <c r="C14" s="75"/>
      <c r="D14" s="76"/>
      <c r="E14" s="76"/>
      <c r="F14" s="76"/>
      <c r="G14" s="76"/>
    </row>
    <row r="15" s="29" customFormat="1" ht="12" spans="1:7">
      <c r="A15" s="76" t="s">
        <v>56</v>
      </c>
      <c r="B15" s="75"/>
      <c r="C15" s="75"/>
      <c r="D15" s="76"/>
      <c r="E15" s="76"/>
      <c r="F15" s="76"/>
      <c r="G15" s="76"/>
    </row>
    <row r="16" s="29" customFormat="1" ht="12" spans="1:7">
      <c r="A16" s="75" t="s">
        <v>55</v>
      </c>
      <c r="B16" s="75"/>
      <c r="C16" s="75"/>
      <c r="D16" s="76"/>
      <c r="E16" s="76"/>
      <c r="F16" s="76"/>
      <c r="G16" s="76"/>
    </row>
    <row r="17" s="29" customFormat="1" ht="12" spans="1:7">
      <c r="A17" s="76" t="s">
        <v>57</v>
      </c>
      <c r="B17" s="75"/>
      <c r="C17" s="75"/>
      <c r="D17" s="76"/>
      <c r="E17" s="76"/>
      <c r="F17" s="76"/>
      <c r="G17" s="76"/>
    </row>
    <row r="18" s="29" customFormat="1" ht="12" spans="1:7">
      <c r="A18" s="76" t="s">
        <v>58</v>
      </c>
      <c r="B18" s="75"/>
      <c r="C18" s="75"/>
      <c r="D18" s="76"/>
      <c r="E18" s="76"/>
      <c r="F18" s="76"/>
      <c r="G18" s="76"/>
    </row>
    <row r="19" s="29" customFormat="1" ht="12" spans="1:7">
      <c r="A19" s="76" t="s">
        <v>59</v>
      </c>
      <c r="B19" s="75"/>
      <c r="C19" s="75"/>
      <c r="D19" s="76"/>
      <c r="E19" s="76"/>
      <c r="F19" s="76"/>
      <c r="G19" s="76"/>
    </row>
    <row r="20" s="29" customFormat="1" ht="12" spans="1:7">
      <c r="A20" s="76" t="s">
        <v>60</v>
      </c>
      <c r="B20" s="75"/>
      <c r="C20" s="75"/>
      <c r="D20" s="76"/>
      <c r="E20" s="76"/>
      <c r="F20" s="76"/>
      <c r="G20" s="76"/>
    </row>
    <row r="21" s="29" customFormat="1" ht="12" spans="1:7">
      <c r="A21" s="76" t="s">
        <v>61</v>
      </c>
      <c r="B21" s="75"/>
      <c r="C21" s="75"/>
      <c r="D21" s="76"/>
      <c r="E21" s="76"/>
      <c r="F21" s="76"/>
      <c r="G21" s="76"/>
    </row>
    <row r="22" s="29" customFormat="1" ht="12" spans="1:7">
      <c r="A22" s="76" t="s">
        <v>62</v>
      </c>
      <c r="B22" s="75"/>
      <c r="C22" s="75"/>
      <c r="D22" s="76"/>
      <c r="E22" s="76"/>
      <c r="F22" s="76"/>
      <c r="G22" s="76"/>
    </row>
    <row r="23" s="29" customFormat="1" ht="12" spans="1:7">
      <c r="A23" s="7" t="s">
        <v>63</v>
      </c>
      <c r="B23" s="77" t="s">
        <v>64</v>
      </c>
      <c r="C23" s="76" t="s">
        <v>65</v>
      </c>
      <c r="D23" s="76" t="s">
        <v>66</v>
      </c>
      <c r="E23" s="76" t="s">
        <v>67</v>
      </c>
      <c r="F23" s="76" t="s">
        <v>68</v>
      </c>
      <c r="G23" s="76" t="s">
        <v>69</v>
      </c>
    </row>
    <row r="24" s="29" customFormat="1" ht="12" spans="1:7">
      <c r="A24" s="75"/>
      <c r="B24" s="76"/>
      <c r="C24" s="76"/>
      <c r="D24" s="76"/>
      <c r="E24" s="76"/>
      <c r="F24" s="76"/>
      <c r="G24" s="76"/>
    </row>
    <row r="25" s="29" customFormat="1" ht="12" spans="1:7">
      <c r="A25" s="76" t="s">
        <v>34</v>
      </c>
      <c r="B25" s="75"/>
      <c r="C25" s="75"/>
      <c r="D25" s="75"/>
      <c r="E25" s="75"/>
      <c r="F25" s="75"/>
      <c r="G25" s="75"/>
    </row>
    <row r="27" spans="1:7">
      <c r="A27" s="78" t="s">
        <v>70</v>
      </c>
      <c r="B27" s="79"/>
      <c r="C27" s="79"/>
      <c r="D27" s="79"/>
      <c r="E27" s="79"/>
      <c r="F27" s="79"/>
      <c r="G27" s="79"/>
    </row>
    <row r="28" ht="36" customHeight="1" spans="1:7">
      <c r="A28" s="79"/>
      <c r="B28" s="79"/>
      <c r="C28" s="79"/>
      <c r="D28" s="79"/>
      <c r="E28" s="79"/>
      <c r="F28" s="79"/>
      <c r="G28" s="79"/>
    </row>
  </sheetData>
  <mergeCells count="68">
    <mergeCell ref="A1:G1"/>
    <mergeCell ref="B2:C2"/>
    <mergeCell ref="D2:E2"/>
    <mergeCell ref="F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5:G25"/>
    <mergeCell ref="A2:A3"/>
    <mergeCell ref="A23:A24"/>
    <mergeCell ref="A27:G28"/>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zoomScale="75" zoomScaleNormal="75" topLeftCell="A22" workbookViewId="0">
      <selection activeCell="G39" sqref="G39"/>
    </sheetView>
  </sheetViews>
  <sheetFormatPr defaultColWidth="8.75833333333333" defaultRowHeight="15"/>
  <cols>
    <col min="1" max="1" width="16.125" style="34" customWidth="1"/>
    <col min="2" max="2" width="9" style="34" customWidth="1"/>
    <col min="3" max="3" width="7.13333333333333" style="34" customWidth="1"/>
    <col min="4" max="4" width="11.6333333333333" style="34" customWidth="1"/>
    <col min="5" max="5" width="13.625" style="34" customWidth="1"/>
    <col min="6" max="6" width="16.25" style="34" customWidth="1"/>
    <col min="7" max="7" width="51" style="34" customWidth="1"/>
    <col min="8" max="8" width="7.35833333333333" style="35" customWidth="1"/>
    <col min="9" max="9" width="7.775" style="35" customWidth="1"/>
    <col min="10" max="10" width="17.625" style="34" customWidth="1"/>
    <col min="11" max="11" width="13.2583333333333" style="34" hidden="1" customWidth="1"/>
    <col min="12" max="12" width="14.3833333333333" style="34" customWidth="1"/>
    <col min="13" max="13" width="18.6333333333333" style="34" customWidth="1"/>
    <col min="14" max="16384" width="8.75833333333333" style="34"/>
  </cols>
  <sheetData>
    <row r="1" ht="23" customHeight="1" spans="1:1">
      <c r="A1" s="3" t="s">
        <v>71</v>
      </c>
    </row>
    <row r="3" s="33" customFormat="1" ht="45" customHeight="1" spans="1:10">
      <c r="A3" s="36" t="s">
        <v>72</v>
      </c>
      <c r="B3" s="36"/>
      <c r="C3" s="36"/>
      <c r="D3" s="36"/>
      <c r="E3" s="36"/>
      <c r="F3" s="36"/>
      <c r="G3" s="36"/>
      <c r="H3" s="36"/>
      <c r="I3" s="36"/>
      <c r="J3" s="36"/>
    </row>
    <row r="4" s="33" customFormat="1" ht="31" customHeight="1" spans="1:10">
      <c r="A4" s="36"/>
      <c r="B4" s="36"/>
      <c r="C4" s="36"/>
      <c r="D4" s="36"/>
      <c r="E4" s="36"/>
      <c r="F4" s="36"/>
      <c r="G4" s="36"/>
      <c r="H4" s="36"/>
      <c r="I4" s="36"/>
      <c r="J4" s="66" t="s">
        <v>73</v>
      </c>
    </row>
    <row r="5" ht="49" customHeight="1" spans="1:10">
      <c r="A5" s="37" t="s">
        <v>74</v>
      </c>
      <c r="B5" s="38" t="s">
        <v>75</v>
      </c>
      <c r="C5" s="38"/>
      <c r="D5" s="38"/>
      <c r="E5" s="38"/>
      <c r="F5" s="38"/>
      <c r="G5" s="38"/>
      <c r="H5" s="38"/>
      <c r="I5" s="38"/>
      <c r="J5" s="38"/>
    </row>
    <row r="6" ht="24" customHeight="1" spans="1:10">
      <c r="A6" s="38" t="s">
        <v>76</v>
      </c>
      <c r="B6" s="39"/>
      <c r="C6" s="39"/>
      <c r="D6" s="39"/>
      <c r="E6" s="39" t="s">
        <v>77</v>
      </c>
      <c r="F6" s="39" t="s">
        <v>78</v>
      </c>
      <c r="G6" s="39" t="s">
        <v>79</v>
      </c>
      <c r="H6" s="39" t="s">
        <v>80</v>
      </c>
      <c r="I6" s="39" t="s">
        <v>81</v>
      </c>
      <c r="J6" s="39" t="s">
        <v>82</v>
      </c>
    </row>
    <row r="7" ht="21.75" customHeight="1" spans="1:10">
      <c r="A7" s="38"/>
      <c r="B7" s="38" t="s">
        <v>83</v>
      </c>
      <c r="C7" s="38"/>
      <c r="D7" s="38"/>
      <c r="E7" s="40">
        <v>3516.74</v>
      </c>
      <c r="F7" s="40">
        <v>4915.54</v>
      </c>
      <c r="G7" s="40">
        <v>4301.74</v>
      </c>
      <c r="H7" s="39">
        <v>10</v>
      </c>
      <c r="I7" s="67">
        <f>G7/F7</f>
        <v>0.875130707918153</v>
      </c>
      <c r="J7" s="39">
        <v>8.75</v>
      </c>
    </row>
    <row r="8" ht="22" customHeight="1" spans="1:13">
      <c r="A8" s="38"/>
      <c r="B8" s="37" t="s">
        <v>84</v>
      </c>
      <c r="C8" s="37"/>
      <c r="D8" s="37"/>
      <c r="E8" s="37"/>
      <c r="F8" s="37"/>
      <c r="G8" s="37" t="s">
        <v>85</v>
      </c>
      <c r="H8" s="37"/>
      <c r="I8" s="37"/>
      <c r="J8" s="37"/>
      <c r="M8" s="68"/>
    </row>
    <row r="9" ht="17" customHeight="1" spans="1:13">
      <c r="A9" s="38"/>
      <c r="B9" s="41" t="s">
        <v>86</v>
      </c>
      <c r="C9" s="42"/>
      <c r="D9" s="42"/>
      <c r="E9" s="42"/>
      <c r="F9" s="43"/>
      <c r="G9" s="37" t="s">
        <v>87</v>
      </c>
      <c r="H9" s="37"/>
      <c r="I9" s="37"/>
      <c r="J9" s="37"/>
      <c r="M9" s="68"/>
    </row>
    <row r="10" ht="17" customHeight="1" spans="1:10">
      <c r="A10" s="38"/>
      <c r="B10" s="41" t="s">
        <v>88</v>
      </c>
      <c r="C10" s="42"/>
      <c r="D10" s="42"/>
      <c r="E10" s="42"/>
      <c r="F10" s="43"/>
      <c r="G10" s="44" t="s">
        <v>89</v>
      </c>
      <c r="H10" s="44"/>
      <c r="I10" s="44"/>
      <c r="J10" s="44"/>
    </row>
    <row r="11" ht="17" customHeight="1" spans="1:13">
      <c r="A11" s="38"/>
      <c r="B11" s="41" t="s">
        <v>90</v>
      </c>
      <c r="C11" s="42"/>
      <c r="D11" s="42"/>
      <c r="E11" s="42"/>
      <c r="F11" s="43"/>
      <c r="G11" s="37" t="s">
        <v>91</v>
      </c>
      <c r="H11" s="37"/>
      <c r="I11" s="37"/>
      <c r="J11" s="37"/>
      <c r="M11" s="69"/>
    </row>
    <row r="12" ht="17" customHeight="1" spans="1:10">
      <c r="A12" s="38"/>
      <c r="B12" s="41" t="s">
        <v>92</v>
      </c>
      <c r="C12" s="42"/>
      <c r="D12" s="42"/>
      <c r="E12" s="42"/>
      <c r="F12" s="43"/>
      <c r="G12" s="37"/>
      <c r="H12" s="37"/>
      <c r="I12" s="37"/>
      <c r="J12" s="37"/>
    </row>
    <row r="13" s="1" customFormat="1" ht="16" customHeight="1" spans="1:11">
      <c r="A13" s="45" t="s">
        <v>93</v>
      </c>
      <c r="B13" s="38" t="s">
        <v>94</v>
      </c>
      <c r="C13" s="38"/>
      <c r="D13" s="38"/>
      <c r="E13" s="38"/>
      <c r="F13" s="37"/>
      <c r="G13" s="23" t="s">
        <v>95</v>
      </c>
      <c r="H13" s="46"/>
      <c r="I13" s="46"/>
      <c r="J13" s="46"/>
      <c r="K13" s="70"/>
    </row>
    <row r="14" s="1" customFormat="1" ht="127" customHeight="1" spans="1:12">
      <c r="A14" s="47"/>
      <c r="B14" s="48" t="s">
        <v>96</v>
      </c>
      <c r="C14" s="49"/>
      <c r="D14" s="49"/>
      <c r="E14" s="49"/>
      <c r="F14" s="50"/>
      <c r="G14" s="51" t="s">
        <v>97</v>
      </c>
      <c r="H14" s="52"/>
      <c r="I14" s="52"/>
      <c r="J14" s="71"/>
      <c r="K14" s="70"/>
      <c r="L14" s="32"/>
    </row>
    <row r="15" s="1" customFormat="1" ht="42.75" customHeight="1" spans="1:10">
      <c r="A15" s="45" t="s">
        <v>98</v>
      </c>
      <c r="B15" s="46" t="s">
        <v>99</v>
      </c>
      <c r="C15" s="46" t="s">
        <v>100</v>
      </c>
      <c r="D15" s="46" t="s">
        <v>101</v>
      </c>
      <c r="E15" s="46"/>
      <c r="F15" s="46" t="s">
        <v>102</v>
      </c>
      <c r="G15" s="46" t="s">
        <v>103</v>
      </c>
      <c r="H15" s="46" t="s">
        <v>80</v>
      </c>
      <c r="I15" s="46" t="s">
        <v>82</v>
      </c>
      <c r="J15" s="46" t="s">
        <v>104</v>
      </c>
    </row>
    <row r="16" s="1" customFormat="1" ht="30" customHeight="1" spans="1:10">
      <c r="A16" s="47"/>
      <c r="B16" s="45" t="s">
        <v>105</v>
      </c>
      <c r="C16" s="45" t="s">
        <v>106</v>
      </c>
      <c r="D16" s="41" t="s">
        <v>107</v>
      </c>
      <c r="E16" s="43"/>
      <c r="F16" s="53" t="s">
        <v>108</v>
      </c>
      <c r="G16" s="53" t="s">
        <v>109</v>
      </c>
      <c r="H16" s="38">
        <v>4</v>
      </c>
      <c r="I16" s="38">
        <v>4</v>
      </c>
      <c r="J16" s="46"/>
    </row>
    <row r="17" s="1" customFormat="1" ht="30" customHeight="1" spans="1:12">
      <c r="A17" s="47"/>
      <c r="B17" s="47"/>
      <c r="C17" s="47"/>
      <c r="D17" s="41" t="s">
        <v>110</v>
      </c>
      <c r="E17" s="43"/>
      <c r="F17" s="53" t="s">
        <v>111</v>
      </c>
      <c r="G17" s="53" t="s">
        <v>111</v>
      </c>
      <c r="H17" s="38">
        <v>4</v>
      </c>
      <c r="I17" s="38">
        <v>4</v>
      </c>
      <c r="J17" s="72"/>
      <c r="K17" s="32" t="s">
        <v>112</v>
      </c>
      <c r="L17" s="32"/>
    </row>
    <row r="18" s="1" customFormat="1" ht="30" customHeight="1" spans="1:12">
      <c r="A18" s="47"/>
      <c r="B18" s="47"/>
      <c r="C18" s="47"/>
      <c r="D18" s="41" t="s">
        <v>113</v>
      </c>
      <c r="E18" s="43"/>
      <c r="F18" s="53" t="s">
        <v>114</v>
      </c>
      <c r="G18" s="54" t="s">
        <v>115</v>
      </c>
      <c r="H18" s="38">
        <v>4</v>
      </c>
      <c r="I18" s="38">
        <v>4</v>
      </c>
      <c r="J18" s="72"/>
      <c r="K18" s="32" t="s">
        <v>116</v>
      </c>
      <c r="L18" s="32"/>
    </row>
    <row r="19" s="34" customFormat="1" ht="30" customHeight="1" spans="1:12">
      <c r="A19" s="47"/>
      <c r="B19" s="47"/>
      <c r="C19" s="47"/>
      <c r="D19" s="41" t="s">
        <v>117</v>
      </c>
      <c r="E19" s="43"/>
      <c r="F19" s="53" t="s">
        <v>118</v>
      </c>
      <c r="G19" s="37" t="s">
        <v>119</v>
      </c>
      <c r="H19" s="38">
        <v>5</v>
      </c>
      <c r="I19" s="38">
        <v>5</v>
      </c>
      <c r="J19" s="44"/>
      <c r="K19" s="3" t="s">
        <v>120</v>
      </c>
      <c r="L19" s="3"/>
    </row>
    <row r="20" s="1" customFormat="1" ht="30" customHeight="1" spans="1:12">
      <c r="A20" s="47"/>
      <c r="B20" s="47"/>
      <c r="C20" s="47"/>
      <c r="D20" s="55" t="s">
        <v>121</v>
      </c>
      <c r="E20" s="56"/>
      <c r="F20" s="22" t="s">
        <v>122</v>
      </c>
      <c r="G20" s="22" t="s">
        <v>123</v>
      </c>
      <c r="H20" s="38">
        <v>4</v>
      </c>
      <c r="I20" s="38">
        <v>4</v>
      </c>
      <c r="J20" s="72"/>
      <c r="K20" s="32" t="s">
        <v>124</v>
      </c>
      <c r="L20" s="32"/>
    </row>
    <row r="21" customFormat="1" ht="30" customHeight="1" spans="1:11">
      <c r="A21" s="47"/>
      <c r="B21" s="47"/>
      <c r="C21" s="47"/>
      <c r="D21" s="41" t="s">
        <v>125</v>
      </c>
      <c r="E21" s="43"/>
      <c r="F21" s="53" t="s">
        <v>126</v>
      </c>
      <c r="G21" s="37" t="s">
        <v>127</v>
      </c>
      <c r="H21" s="38">
        <v>3</v>
      </c>
      <c r="I21" s="38">
        <v>2.28</v>
      </c>
      <c r="J21" s="72"/>
      <c r="K21" s="32"/>
    </row>
    <row r="22" s="34" customFormat="1" ht="30" customHeight="1" spans="1:11">
      <c r="A22" s="47"/>
      <c r="B22" s="47"/>
      <c r="C22" s="57"/>
      <c r="D22" s="41" t="s">
        <v>128</v>
      </c>
      <c r="E22" s="43"/>
      <c r="F22" s="53" t="s">
        <v>129</v>
      </c>
      <c r="G22" s="37" t="s">
        <v>130</v>
      </c>
      <c r="H22" s="38">
        <v>3</v>
      </c>
      <c r="I22" s="38">
        <v>2.3</v>
      </c>
      <c r="J22" s="44"/>
      <c r="K22" s="3" t="s">
        <v>131</v>
      </c>
    </row>
    <row r="23" s="34" customFormat="1" ht="30" customHeight="1" spans="1:11">
      <c r="A23" s="47"/>
      <c r="B23" s="47"/>
      <c r="C23" s="47" t="s">
        <v>132</v>
      </c>
      <c r="D23" s="41" t="s">
        <v>133</v>
      </c>
      <c r="E23" s="43"/>
      <c r="F23" s="53" t="s">
        <v>134</v>
      </c>
      <c r="G23" s="58" t="s">
        <v>135</v>
      </c>
      <c r="H23" s="38">
        <v>3</v>
      </c>
      <c r="I23" s="38">
        <v>3</v>
      </c>
      <c r="J23" s="44"/>
      <c r="K23" s="3" t="s">
        <v>136</v>
      </c>
    </row>
    <row r="24" s="1" customFormat="1" ht="30" customHeight="1" spans="1:11">
      <c r="A24" s="47"/>
      <c r="B24" s="47"/>
      <c r="C24" s="47"/>
      <c r="D24" s="41" t="s">
        <v>137</v>
      </c>
      <c r="E24" s="43"/>
      <c r="F24" s="53" t="s">
        <v>138</v>
      </c>
      <c r="G24" s="48" t="s">
        <v>139</v>
      </c>
      <c r="H24" s="38">
        <v>3</v>
      </c>
      <c r="I24" s="38">
        <v>3</v>
      </c>
      <c r="J24" s="23"/>
      <c r="K24" s="32"/>
    </row>
    <row r="25" s="1" customFormat="1" ht="30" customHeight="1" spans="1:11">
      <c r="A25" s="47"/>
      <c r="B25" s="47"/>
      <c r="C25" s="47"/>
      <c r="D25" s="41" t="s">
        <v>140</v>
      </c>
      <c r="E25" s="43"/>
      <c r="F25" s="53" t="s">
        <v>141</v>
      </c>
      <c r="G25" s="59" t="s">
        <v>142</v>
      </c>
      <c r="H25" s="38">
        <v>3</v>
      </c>
      <c r="I25" s="38">
        <v>3</v>
      </c>
      <c r="J25" s="23"/>
      <c r="K25" s="32"/>
    </row>
    <row r="26" s="1" customFormat="1" ht="30" customHeight="1" spans="1:11">
      <c r="A26" s="47"/>
      <c r="B26" s="47"/>
      <c r="C26" s="57"/>
      <c r="D26" s="41" t="s">
        <v>143</v>
      </c>
      <c r="E26" s="43"/>
      <c r="F26" s="53" t="s">
        <v>144</v>
      </c>
      <c r="G26" s="58" t="s">
        <v>145</v>
      </c>
      <c r="H26" s="38">
        <v>4</v>
      </c>
      <c r="I26" s="38">
        <v>4</v>
      </c>
      <c r="J26" s="23"/>
      <c r="K26" s="32"/>
    </row>
    <row r="27" s="1" customFormat="1" ht="30" customHeight="1" spans="1:11">
      <c r="A27" s="47"/>
      <c r="B27" s="47"/>
      <c r="C27" s="47" t="s">
        <v>146</v>
      </c>
      <c r="D27" s="41" t="s">
        <v>147</v>
      </c>
      <c r="E27" s="43"/>
      <c r="F27" s="53" t="s">
        <v>148</v>
      </c>
      <c r="G27" s="59" t="s">
        <v>149</v>
      </c>
      <c r="H27" s="38">
        <v>5</v>
      </c>
      <c r="I27" s="38">
        <v>5</v>
      </c>
      <c r="J27" s="23"/>
      <c r="K27" s="32"/>
    </row>
    <row r="28" s="1" customFormat="1" ht="30" customHeight="1" spans="1:12">
      <c r="A28" s="47"/>
      <c r="B28" s="57"/>
      <c r="C28" s="57"/>
      <c r="D28" s="60" t="s">
        <v>150</v>
      </c>
      <c r="E28" s="61"/>
      <c r="F28" s="53" t="s">
        <v>151</v>
      </c>
      <c r="G28" s="41" t="s">
        <v>152</v>
      </c>
      <c r="H28" s="38">
        <v>5</v>
      </c>
      <c r="I28" s="38">
        <v>5</v>
      </c>
      <c r="J28" s="23"/>
      <c r="K28" s="3" t="s">
        <v>153</v>
      </c>
      <c r="L28" s="32"/>
    </row>
    <row r="29" s="1" customFormat="1" ht="30" customHeight="1" spans="1:12">
      <c r="A29" s="47"/>
      <c r="B29" s="45" t="s">
        <v>154</v>
      </c>
      <c r="C29" s="47" t="s">
        <v>155</v>
      </c>
      <c r="D29" s="41" t="s">
        <v>156</v>
      </c>
      <c r="E29" s="43"/>
      <c r="F29" s="62">
        <v>0.1</v>
      </c>
      <c r="G29" s="59" t="s">
        <v>157</v>
      </c>
      <c r="H29" s="38">
        <v>4</v>
      </c>
      <c r="I29" s="38">
        <v>4</v>
      </c>
      <c r="J29" s="37"/>
      <c r="K29" s="3"/>
      <c r="L29" s="32"/>
    </row>
    <row r="30" s="1" customFormat="1" ht="30" customHeight="1" spans="1:11">
      <c r="A30" s="47"/>
      <c r="B30" s="47"/>
      <c r="C30" s="47"/>
      <c r="D30" s="41" t="s">
        <v>158</v>
      </c>
      <c r="E30" s="43"/>
      <c r="F30" s="63">
        <v>0.2</v>
      </c>
      <c r="G30" s="54" t="s">
        <v>159</v>
      </c>
      <c r="H30" s="38">
        <v>4</v>
      </c>
      <c r="I30" s="38">
        <v>4</v>
      </c>
      <c r="J30" s="23"/>
      <c r="K30" s="32" t="s">
        <v>160</v>
      </c>
    </row>
    <row r="31" s="1" customFormat="1" ht="30" customHeight="1" spans="1:11">
      <c r="A31" s="47"/>
      <c r="B31" s="47"/>
      <c r="C31" s="57"/>
      <c r="D31" s="41" t="s">
        <v>161</v>
      </c>
      <c r="E31" s="43"/>
      <c r="F31" s="64">
        <v>0.3</v>
      </c>
      <c r="G31" s="54" t="s">
        <v>162</v>
      </c>
      <c r="H31" s="38">
        <v>4</v>
      </c>
      <c r="I31" s="38">
        <v>4</v>
      </c>
      <c r="J31" s="23"/>
      <c r="K31" s="32" t="s">
        <v>163</v>
      </c>
    </row>
    <row r="32" s="1" customFormat="1" ht="30" customHeight="1" spans="1:11">
      <c r="A32" s="47"/>
      <c r="B32" s="47"/>
      <c r="C32" s="46" t="s">
        <v>164</v>
      </c>
      <c r="D32" s="41" t="s">
        <v>165</v>
      </c>
      <c r="E32" s="43"/>
      <c r="F32" s="53" t="s">
        <v>166</v>
      </c>
      <c r="G32" s="48" t="s">
        <v>167</v>
      </c>
      <c r="H32" s="38">
        <v>4</v>
      </c>
      <c r="I32" s="38">
        <v>4</v>
      </c>
      <c r="J32" s="23"/>
      <c r="K32" s="32" t="s">
        <v>168</v>
      </c>
    </row>
    <row r="33" s="1" customFormat="1" ht="30" customHeight="1" spans="1:11">
      <c r="A33" s="47"/>
      <c r="B33" s="47"/>
      <c r="C33" s="46"/>
      <c r="D33" s="41" t="s">
        <v>169</v>
      </c>
      <c r="E33" s="43"/>
      <c r="F33" s="53" t="s">
        <v>170</v>
      </c>
      <c r="G33" s="59" t="s">
        <v>171</v>
      </c>
      <c r="H33" s="38">
        <v>3</v>
      </c>
      <c r="I33" s="38">
        <v>3</v>
      </c>
      <c r="J33" s="23"/>
      <c r="K33" s="32"/>
    </row>
    <row r="34" s="1" customFormat="1" ht="30" customHeight="1" spans="1:10">
      <c r="A34" s="47"/>
      <c r="B34" s="47"/>
      <c r="C34" s="46"/>
      <c r="D34" s="41" t="s">
        <v>172</v>
      </c>
      <c r="E34" s="43"/>
      <c r="F34" s="53" t="s">
        <v>173</v>
      </c>
      <c r="G34" s="65" t="s">
        <v>174</v>
      </c>
      <c r="H34" s="38">
        <v>3</v>
      </c>
      <c r="I34" s="38">
        <v>3</v>
      </c>
      <c r="J34" s="23"/>
    </row>
    <row r="35" s="1" customFormat="1" ht="30" customHeight="1" spans="1:11">
      <c r="A35" s="47"/>
      <c r="B35" s="47"/>
      <c r="C35" s="46" t="s">
        <v>175</v>
      </c>
      <c r="D35" s="41" t="s">
        <v>176</v>
      </c>
      <c r="E35" s="43"/>
      <c r="F35" s="53" t="s">
        <v>177</v>
      </c>
      <c r="G35" s="41" t="s">
        <v>177</v>
      </c>
      <c r="H35" s="38">
        <v>3</v>
      </c>
      <c r="I35" s="38">
        <v>3</v>
      </c>
      <c r="J35" s="23"/>
      <c r="K35" s="73" t="s">
        <v>178</v>
      </c>
    </row>
    <row r="36" s="1" customFormat="1" ht="30" customHeight="1" spans="1:11">
      <c r="A36" s="47"/>
      <c r="B36" s="47"/>
      <c r="C36" s="46"/>
      <c r="D36" s="41" t="s">
        <v>179</v>
      </c>
      <c r="E36" s="43"/>
      <c r="F36" s="53" t="s">
        <v>166</v>
      </c>
      <c r="G36" s="59" t="s">
        <v>180</v>
      </c>
      <c r="H36" s="38">
        <v>3</v>
      </c>
      <c r="I36" s="38">
        <v>3</v>
      </c>
      <c r="J36" s="23"/>
      <c r="K36" s="73"/>
    </row>
    <row r="37" s="1" customFormat="1" ht="30" customHeight="1" spans="1:11">
      <c r="A37" s="47"/>
      <c r="B37" s="57"/>
      <c r="C37" s="46"/>
      <c r="D37" s="41" t="s">
        <v>181</v>
      </c>
      <c r="E37" s="43"/>
      <c r="F37" s="53" t="s">
        <v>182</v>
      </c>
      <c r="G37" s="48" t="s">
        <v>183</v>
      </c>
      <c r="H37" s="38">
        <v>2</v>
      </c>
      <c r="I37" s="38">
        <v>2</v>
      </c>
      <c r="J37" s="23"/>
      <c r="K37" s="32" t="s">
        <v>184</v>
      </c>
    </row>
    <row r="38" s="1" customFormat="1" ht="30" customHeight="1" spans="1:10">
      <c r="A38" s="47"/>
      <c r="B38" s="46" t="s">
        <v>185</v>
      </c>
      <c r="C38" s="46" t="s">
        <v>186</v>
      </c>
      <c r="D38" s="41" t="s">
        <v>187</v>
      </c>
      <c r="E38" s="43"/>
      <c r="F38" s="53" t="s">
        <v>170</v>
      </c>
      <c r="G38" s="54" t="s">
        <v>188</v>
      </c>
      <c r="H38" s="38">
        <v>5</v>
      </c>
      <c r="I38" s="38">
        <v>5</v>
      </c>
      <c r="J38" s="23"/>
    </row>
    <row r="39" s="1" customFormat="1" ht="30" customHeight="1" spans="1:10">
      <c r="A39" s="47"/>
      <c r="B39" s="46"/>
      <c r="C39" s="46"/>
      <c r="D39" s="41" t="s">
        <v>189</v>
      </c>
      <c r="E39" s="43"/>
      <c r="F39" s="53" t="s">
        <v>170</v>
      </c>
      <c r="G39" s="37" t="s">
        <v>190</v>
      </c>
      <c r="H39" s="38">
        <v>5</v>
      </c>
      <c r="I39" s="38">
        <v>5</v>
      </c>
      <c r="J39" s="23"/>
    </row>
    <row r="40" s="1" customFormat="1" ht="53" customHeight="1" spans="1:10">
      <c r="A40" s="46" t="s">
        <v>191</v>
      </c>
      <c r="B40" s="46"/>
      <c r="C40" s="46"/>
      <c r="D40" s="46"/>
      <c r="E40" s="46"/>
      <c r="F40" s="23"/>
      <c r="G40" s="23"/>
      <c r="H40" s="38">
        <f>SUM(H16:H39)+H7</f>
        <v>100</v>
      </c>
      <c r="I40" s="38">
        <f>SUM(I16:I39)+J7</f>
        <v>97.33</v>
      </c>
      <c r="J40" s="23"/>
    </row>
  </sheetData>
  <mergeCells count="57">
    <mergeCell ref="A3:J3"/>
    <mergeCell ref="B5:J5"/>
    <mergeCell ref="B6:D6"/>
    <mergeCell ref="B7:D7"/>
    <mergeCell ref="B8:F8"/>
    <mergeCell ref="G8:J8"/>
    <mergeCell ref="B9:F9"/>
    <mergeCell ref="G9:J9"/>
    <mergeCell ref="B10:F10"/>
    <mergeCell ref="G10:J10"/>
    <mergeCell ref="B11:F11"/>
    <mergeCell ref="G11:J11"/>
    <mergeCell ref="B12:F12"/>
    <mergeCell ref="G12:J12"/>
    <mergeCell ref="B13:F13"/>
    <mergeCell ref="G13:J13"/>
    <mergeCell ref="B14:F14"/>
    <mergeCell ref="G14:J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6:A12"/>
    <mergeCell ref="A13:A14"/>
    <mergeCell ref="A15:A39"/>
    <mergeCell ref="B16:B28"/>
    <mergeCell ref="B29:B37"/>
    <mergeCell ref="B38:B39"/>
    <mergeCell ref="C16:C22"/>
    <mergeCell ref="C23:C26"/>
    <mergeCell ref="C27:C28"/>
    <mergeCell ref="C29:C31"/>
    <mergeCell ref="C32:C34"/>
    <mergeCell ref="C35:C37"/>
    <mergeCell ref="C38:C39"/>
  </mergeCells>
  <pageMargins left="0.869444444444444" right="0.672916666666667" top="0.786805555555556" bottom="0.420833333333333" header="0.298611111111111" footer="0.298611111111111"/>
  <pageSetup paperSize="9" scale="55" orientation="portrait" horizontalDpi="600"/>
  <headerFooter/>
  <rowBreaks count="1" manualBreakCount="1">
    <brk id="40"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view="pageBreakPreview" zoomScale="80" zoomScaleNormal="100" workbookViewId="0">
      <selection activeCell="F30" sqref="F30"/>
    </sheetView>
  </sheetViews>
  <sheetFormatPr defaultColWidth="8.75833333333333" defaultRowHeight="15"/>
  <cols>
    <col min="1" max="1" width="7.5" style="1" customWidth="1"/>
    <col min="2" max="2" width="8" style="1" customWidth="1"/>
    <col min="3" max="3" width="11.3833333333333" style="1" customWidth="1"/>
    <col min="4" max="4" width="22.225" style="1" customWidth="1"/>
    <col min="5" max="5" width="16" style="1" customWidth="1"/>
    <col min="6" max="6" width="30.7333333333333" style="1" customWidth="1"/>
    <col min="7" max="7" width="9.81666666666667" style="1" customWidth="1"/>
    <col min="8" max="8" width="9.275" style="1" customWidth="1"/>
    <col min="9" max="9" width="11" style="1" customWidth="1"/>
    <col min="10" max="10" width="8.75833333333333" style="1" hidden="1" customWidth="1"/>
    <col min="11" max="11" width="8.75833333333333" style="1"/>
    <col min="12" max="12" width="11.725" style="1"/>
    <col min="13" max="16384" width="8.75833333333333" style="1"/>
  </cols>
  <sheetData>
    <row r="1" s="1" customFormat="1" spans="1:1">
      <c r="A1" s="3" t="s">
        <v>192</v>
      </c>
    </row>
    <row r="2" s="2" customFormat="1" ht="21" customHeight="1" spans="1:9">
      <c r="A2" s="4" t="s">
        <v>193</v>
      </c>
      <c r="B2" s="4"/>
      <c r="C2" s="4"/>
      <c r="D2" s="4"/>
      <c r="E2" s="4"/>
      <c r="F2" s="4"/>
      <c r="G2" s="4"/>
      <c r="H2" s="4"/>
      <c r="I2" s="4"/>
    </row>
    <row r="3" s="2" customFormat="1" ht="18.75" spans="1:9">
      <c r="A3" s="4"/>
      <c r="B3" s="4"/>
      <c r="C3" s="4"/>
      <c r="D3" s="4"/>
      <c r="E3" s="4"/>
      <c r="F3" s="4"/>
      <c r="G3" s="4"/>
      <c r="H3" s="4"/>
      <c r="I3" s="30" t="s">
        <v>73</v>
      </c>
    </row>
    <row r="4" s="1" customFormat="1" ht="15.6" customHeight="1" spans="1:9">
      <c r="A4" s="5" t="s">
        <v>194</v>
      </c>
      <c r="B4" s="5" t="s">
        <v>195</v>
      </c>
      <c r="C4" s="5"/>
      <c r="D4" s="5"/>
      <c r="E4" s="5"/>
      <c r="F4" s="5"/>
      <c r="G4" s="5"/>
      <c r="H4" s="5"/>
      <c r="I4" s="5"/>
    </row>
    <row r="5" s="1" customFormat="1" spans="1:9">
      <c r="A5" s="5"/>
      <c r="B5" s="5"/>
      <c r="C5" s="5"/>
      <c r="D5" s="5"/>
      <c r="E5" s="5"/>
      <c r="F5" s="5"/>
      <c r="G5" s="5"/>
      <c r="H5" s="5"/>
      <c r="I5" s="5"/>
    </row>
    <row r="6" s="1" customFormat="1" ht="30" customHeight="1" spans="1:9">
      <c r="A6" s="6" t="s">
        <v>196</v>
      </c>
      <c r="B6" s="6" t="s">
        <v>75</v>
      </c>
      <c r="C6" s="6"/>
      <c r="D6" s="6"/>
      <c r="E6" s="6"/>
      <c r="F6" s="5" t="s">
        <v>197</v>
      </c>
      <c r="G6" s="6" t="s">
        <v>75</v>
      </c>
      <c r="H6" s="6"/>
      <c r="I6" s="6"/>
    </row>
    <row r="7" s="1" customFormat="1" ht="20.1" customHeight="1" spans="1:9">
      <c r="A7" s="5" t="s">
        <v>198</v>
      </c>
      <c r="B7" s="6"/>
      <c r="C7" s="6"/>
      <c r="D7" s="5" t="s">
        <v>199</v>
      </c>
      <c r="E7" s="5" t="s">
        <v>200</v>
      </c>
      <c r="F7" s="7" t="s">
        <v>201</v>
      </c>
      <c r="G7" s="7" t="s">
        <v>80</v>
      </c>
      <c r="H7" s="7" t="s">
        <v>81</v>
      </c>
      <c r="I7" s="7" t="s">
        <v>82</v>
      </c>
    </row>
    <row r="8" s="1" customFormat="1" ht="4" customHeight="1" spans="1:9">
      <c r="A8" s="5"/>
      <c r="B8" s="6"/>
      <c r="C8" s="6"/>
      <c r="D8" s="5"/>
      <c r="E8" s="5"/>
      <c r="F8" s="7"/>
      <c r="G8" s="7"/>
      <c r="H8" s="7"/>
      <c r="I8" s="7"/>
    </row>
    <row r="9" s="1" customFormat="1" ht="20.1" customHeight="1" spans="1:9">
      <c r="A9" s="5"/>
      <c r="B9" s="6" t="s">
        <v>202</v>
      </c>
      <c r="C9" s="6"/>
      <c r="D9" s="8">
        <v>1064.61</v>
      </c>
      <c r="E9" s="8">
        <v>1237.3</v>
      </c>
      <c r="F9" s="8">
        <v>765.8</v>
      </c>
      <c r="G9" s="9">
        <v>10</v>
      </c>
      <c r="H9" s="10">
        <f>F9/E9</f>
        <v>0.618928311646327</v>
      </c>
      <c r="I9" s="31">
        <v>6</v>
      </c>
    </row>
    <row r="10" s="1" customFormat="1" ht="20.1" customHeight="1" spans="1:9">
      <c r="A10" s="5"/>
      <c r="B10" s="6" t="s">
        <v>203</v>
      </c>
      <c r="C10" s="6"/>
      <c r="D10" s="8">
        <f t="shared" ref="D10:F10" si="0">D9-D11</f>
        <v>1020</v>
      </c>
      <c r="E10" s="8">
        <f t="shared" si="0"/>
        <v>1193.36</v>
      </c>
      <c r="F10" s="8">
        <f t="shared" si="0"/>
        <v>721.91</v>
      </c>
      <c r="G10" s="11"/>
      <c r="H10" s="11"/>
      <c r="I10" s="11"/>
    </row>
    <row r="11" s="1" customFormat="1" ht="20.1" customHeight="1" spans="1:9">
      <c r="A11" s="5"/>
      <c r="B11" s="12" t="s">
        <v>204</v>
      </c>
      <c r="C11" s="13"/>
      <c r="D11" s="9">
        <v>44.61</v>
      </c>
      <c r="E11" s="9">
        <v>43.94</v>
      </c>
      <c r="F11" s="8">
        <v>43.89</v>
      </c>
      <c r="G11" s="11"/>
      <c r="H11" s="11"/>
      <c r="I11" s="11"/>
    </row>
    <row r="12" s="1" customFormat="1" ht="16.5" customHeight="1" spans="1:9">
      <c r="A12" s="5"/>
      <c r="B12" s="12" t="s">
        <v>205</v>
      </c>
      <c r="C12" s="13"/>
      <c r="D12" s="6"/>
      <c r="E12" s="6"/>
      <c r="F12" s="6"/>
      <c r="G12" s="6"/>
      <c r="H12" s="6"/>
      <c r="I12" s="6"/>
    </row>
    <row r="13" s="1" customFormat="1" ht="16.5" customHeight="1" spans="1:9">
      <c r="A13" s="5" t="s">
        <v>93</v>
      </c>
      <c r="B13" s="5" t="s">
        <v>94</v>
      </c>
      <c r="C13" s="5"/>
      <c r="D13" s="5"/>
      <c r="E13" s="5"/>
      <c r="F13" s="5" t="s">
        <v>95</v>
      </c>
      <c r="G13" s="5"/>
      <c r="H13" s="5"/>
      <c r="I13" s="5"/>
    </row>
    <row r="14" s="1" customFormat="1" ht="82" customHeight="1" spans="1:11">
      <c r="A14" s="5"/>
      <c r="B14" s="14" t="s">
        <v>206</v>
      </c>
      <c r="C14" s="15"/>
      <c r="D14" s="15"/>
      <c r="E14" s="16"/>
      <c r="F14" s="14" t="s">
        <v>207</v>
      </c>
      <c r="G14" s="15"/>
      <c r="H14" s="15"/>
      <c r="I14" s="16"/>
      <c r="K14" s="32"/>
    </row>
    <row r="15" s="1" customFormat="1" ht="15.6" customHeight="1" spans="1:9">
      <c r="A15" s="17" t="s">
        <v>98</v>
      </c>
      <c r="B15" s="5" t="s">
        <v>99</v>
      </c>
      <c r="C15" s="5" t="s">
        <v>100</v>
      </c>
      <c r="D15" s="5" t="s">
        <v>101</v>
      </c>
      <c r="E15" s="5" t="s">
        <v>208</v>
      </c>
      <c r="F15" s="5" t="s">
        <v>209</v>
      </c>
      <c r="G15" s="5" t="s">
        <v>80</v>
      </c>
      <c r="H15" s="5" t="s">
        <v>82</v>
      </c>
      <c r="I15" s="5" t="s">
        <v>210</v>
      </c>
    </row>
    <row r="16" s="1" customFormat="1" spans="1:9">
      <c r="A16" s="18"/>
      <c r="B16" s="5"/>
      <c r="C16" s="5"/>
      <c r="D16" s="5"/>
      <c r="E16" s="5"/>
      <c r="F16" s="5"/>
      <c r="G16" s="5"/>
      <c r="H16" s="5"/>
      <c r="I16" s="5"/>
    </row>
    <row r="17" s="1" customFormat="1" ht="9.75" customHeight="1" spans="1:9">
      <c r="A17" s="18"/>
      <c r="B17" s="5"/>
      <c r="C17" s="5"/>
      <c r="D17" s="5"/>
      <c r="E17" s="5"/>
      <c r="F17" s="5"/>
      <c r="G17" s="5"/>
      <c r="H17" s="5"/>
      <c r="I17" s="5"/>
    </row>
    <row r="18" s="1" customFormat="1" ht="32" customHeight="1" spans="1:9">
      <c r="A18" s="18"/>
      <c r="B18" s="5" t="s">
        <v>105</v>
      </c>
      <c r="C18" s="5" t="s">
        <v>106</v>
      </c>
      <c r="D18" s="19" t="s">
        <v>110</v>
      </c>
      <c r="E18" s="20">
        <v>20</v>
      </c>
      <c r="F18" s="20">
        <v>20</v>
      </c>
      <c r="G18" s="5">
        <v>5</v>
      </c>
      <c r="H18" s="5">
        <v>5</v>
      </c>
      <c r="I18" s="6"/>
    </row>
    <row r="19" s="1" customFormat="1" ht="32" customHeight="1" spans="1:11">
      <c r="A19" s="18"/>
      <c r="B19" s="5"/>
      <c r="C19" s="5"/>
      <c r="D19" s="6" t="s">
        <v>113</v>
      </c>
      <c r="E19" s="21" t="s">
        <v>211</v>
      </c>
      <c r="F19" s="22" t="s">
        <v>115</v>
      </c>
      <c r="G19" s="5">
        <v>3</v>
      </c>
      <c r="H19" s="5">
        <v>3</v>
      </c>
      <c r="I19" s="6"/>
      <c r="K19" s="32"/>
    </row>
    <row r="20" s="1" customFormat="1" ht="32" customHeight="1" spans="1:9">
      <c r="A20" s="18"/>
      <c r="B20" s="5"/>
      <c r="C20" s="5"/>
      <c r="D20" s="6" t="s">
        <v>117</v>
      </c>
      <c r="E20" s="21" t="s">
        <v>212</v>
      </c>
      <c r="F20" s="22" t="s">
        <v>213</v>
      </c>
      <c r="G20" s="5">
        <v>3</v>
      </c>
      <c r="H20" s="5">
        <f>G20</f>
        <v>3</v>
      </c>
      <c r="I20" s="6"/>
    </row>
    <row r="21" s="1" customFormat="1" ht="21" customHeight="1" spans="1:9">
      <c r="A21" s="18"/>
      <c r="B21" s="5"/>
      <c r="C21" s="5"/>
      <c r="D21" s="23" t="s">
        <v>121</v>
      </c>
      <c r="E21" s="22" t="s">
        <v>122</v>
      </c>
      <c r="F21" s="22" t="s">
        <v>214</v>
      </c>
      <c r="G21" s="5">
        <v>8</v>
      </c>
      <c r="H21" s="5">
        <v>8</v>
      </c>
      <c r="I21" s="6"/>
    </row>
    <row r="22" s="1" customFormat="1" ht="32" customHeight="1" spans="1:9">
      <c r="A22" s="18"/>
      <c r="B22" s="5"/>
      <c r="C22" s="17" t="s">
        <v>132</v>
      </c>
      <c r="D22" s="19" t="s">
        <v>215</v>
      </c>
      <c r="E22" s="24" t="s">
        <v>216</v>
      </c>
      <c r="F22" s="24" t="s">
        <v>217</v>
      </c>
      <c r="G22" s="5">
        <v>6</v>
      </c>
      <c r="H22" s="5">
        <v>6</v>
      </c>
      <c r="I22" s="6"/>
    </row>
    <row r="23" s="1" customFormat="1" ht="34" customHeight="1" spans="1:9">
      <c r="A23" s="18"/>
      <c r="B23" s="5"/>
      <c r="C23" s="18"/>
      <c r="D23" s="19" t="s">
        <v>137</v>
      </c>
      <c r="E23" s="24" t="s">
        <v>138</v>
      </c>
      <c r="F23" s="25" t="s">
        <v>139</v>
      </c>
      <c r="G23" s="5">
        <v>5</v>
      </c>
      <c r="H23" s="5">
        <v>5</v>
      </c>
      <c r="I23" s="6"/>
    </row>
    <row r="24" s="1" customFormat="1" ht="30" customHeight="1" spans="1:9">
      <c r="A24" s="18"/>
      <c r="B24" s="5"/>
      <c r="C24" s="26"/>
      <c r="D24" s="19" t="s">
        <v>218</v>
      </c>
      <c r="E24" s="19" t="s">
        <v>219</v>
      </c>
      <c r="F24" s="24" t="s">
        <v>220</v>
      </c>
      <c r="G24" s="27">
        <v>5</v>
      </c>
      <c r="H24" s="5">
        <v>5</v>
      </c>
      <c r="I24" s="6"/>
    </row>
    <row r="25" s="1" customFormat="1" ht="37" customHeight="1" spans="1:11">
      <c r="A25" s="18"/>
      <c r="B25" s="5"/>
      <c r="C25" s="26" t="s">
        <v>146</v>
      </c>
      <c r="D25" s="6" t="s">
        <v>221</v>
      </c>
      <c r="E25" s="6" t="s">
        <v>151</v>
      </c>
      <c r="F25" s="6" t="s">
        <v>152</v>
      </c>
      <c r="G25" s="5">
        <v>5</v>
      </c>
      <c r="H25" s="5">
        <v>5</v>
      </c>
      <c r="I25" s="6"/>
      <c r="K25" s="32"/>
    </row>
    <row r="26" s="1" customFormat="1" ht="25" customHeight="1" spans="1:9">
      <c r="A26" s="18"/>
      <c r="B26" s="5"/>
      <c r="C26" s="9" t="s">
        <v>222</v>
      </c>
      <c r="D26" s="11" t="s">
        <v>223</v>
      </c>
      <c r="E26" s="11" t="s">
        <v>224</v>
      </c>
      <c r="F26" s="11" t="s">
        <v>225</v>
      </c>
      <c r="G26" s="9">
        <v>5</v>
      </c>
      <c r="H26" s="5">
        <v>5</v>
      </c>
      <c r="I26" s="6"/>
    </row>
    <row r="27" s="1" customFormat="1" ht="28" customHeight="1" spans="1:10">
      <c r="A27" s="18"/>
      <c r="B27" s="5" t="s">
        <v>154</v>
      </c>
      <c r="C27" s="17" t="s">
        <v>226</v>
      </c>
      <c r="D27" s="11" t="s">
        <v>227</v>
      </c>
      <c r="E27" s="6" t="s">
        <v>228</v>
      </c>
      <c r="F27" s="6" t="s">
        <v>229</v>
      </c>
      <c r="G27" s="5">
        <v>6</v>
      </c>
      <c r="H27" s="5">
        <f t="shared" ref="H27:H34" si="1">G27</f>
        <v>6</v>
      </c>
      <c r="I27" s="6"/>
      <c r="J27" s="32" t="s">
        <v>230</v>
      </c>
    </row>
    <row r="28" s="1" customFormat="1" ht="36" customHeight="1" spans="1:10">
      <c r="A28" s="18"/>
      <c r="B28" s="5"/>
      <c r="C28" s="18"/>
      <c r="D28" s="19" t="s">
        <v>218</v>
      </c>
      <c r="E28" s="24" t="s">
        <v>231</v>
      </c>
      <c r="F28" s="25" t="s">
        <v>232</v>
      </c>
      <c r="G28" s="5">
        <v>5</v>
      </c>
      <c r="H28" s="5">
        <v>5</v>
      </c>
      <c r="I28" s="6"/>
      <c r="J28" s="32"/>
    </row>
    <row r="29" s="1" customFormat="1" ht="48" spans="1:9">
      <c r="A29" s="18"/>
      <c r="B29" s="5"/>
      <c r="C29" s="17" t="s">
        <v>164</v>
      </c>
      <c r="D29" s="6" t="s">
        <v>233</v>
      </c>
      <c r="E29" s="6" t="s">
        <v>234</v>
      </c>
      <c r="F29" s="6" t="s">
        <v>235</v>
      </c>
      <c r="G29" s="5">
        <v>4</v>
      </c>
      <c r="H29" s="5">
        <f t="shared" si="1"/>
        <v>4</v>
      </c>
      <c r="I29" s="6"/>
    </row>
    <row r="30" s="1" customFormat="1" ht="48" customHeight="1" spans="1:9">
      <c r="A30" s="18"/>
      <c r="B30" s="5"/>
      <c r="C30" s="18"/>
      <c r="D30" s="6" t="s">
        <v>165</v>
      </c>
      <c r="E30" s="24" t="s">
        <v>236</v>
      </c>
      <c r="F30" s="25" t="s">
        <v>167</v>
      </c>
      <c r="G30" s="5">
        <v>4</v>
      </c>
      <c r="H30" s="5">
        <f t="shared" si="1"/>
        <v>4</v>
      </c>
      <c r="I30" s="6"/>
    </row>
    <row r="31" s="1" customFormat="1" ht="36" spans="1:9">
      <c r="A31" s="18"/>
      <c r="B31" s="5"/>
      <c r="C31" s="18"/>
      <c r="D31" s="6" t="s">
        <v>172</v>
      </c>
      <c r="E31" s="25" t="s">
        <v>173</v>
      </c>
      <c r="F31" s="24" t="s">
        <v>174</v>
      </c>
      <c r="G31" s="5">
        <v>3</v>
      </c>
      <c r="H31" s="5">
        <f t="shared" si="1"/>
        <v>3</v>
      </c>
      <c r="I31" s="6"/>
    </row>
    <row r="32" s="1" customFormat="1" ht="27" customHeight="1" spans="1:9">
      <c r="A32" s="18"/>
      <c r="B32" s="5"/>
      <c r="C32" s="17" t="s">
        <v>175</v>
      </c>
      <c r="D32" s="6" t="s">
        <v>176</v>
      </c>
      <c r="E32" s="6" t="s">
        <v>177</v>
      </c>
      <c r="F32" s="6" t="s">
        <v>177</v>
      </c>
      <c r="G32" s="5">
        <v>3</v>
      </c>
      <c r="H32" s="5">
        <f t="shared" si="1"/>
        <v>3</v>
      </c>
      <c r="I32" s="6"/>
    </row>
    <row r="33" s="1" customFormat="1" ht="51" customHeight="1" spans="1:9">
      <c r="A33" s="18"/>
      <c r="B33" s="5"/>
      <c r="C33" s="18"/>
      <c r="D33" s="6" t="s">
        <v>181</v>
      </c>
      <c r="E33" s="25" t="s">
        <v>182</v>
      </c>
      <c r="F33" s="25" t="s">
        <v>183</v>
      </c>
      <c r="G33" s="5">
        <v>4</v>
      </c>
      <c r="H33" s="5">
        <f t="shared" si="1"/>
        <v>4</v>
      </c>
      <c r="I33" s="6"/>
    </row>
    <row r="34" s="1" customFormat="1" ht="27" customHeight="1" spans="1:10">
      <c r="A34" s="18"/>
      <c r="B34" s="5"/>
      <c r="C34" s="26"/>
      <c r="D34" s="6" t="s">
        <v>237</v>
      </c>
      <c r="E34" s="25" t="s">
        <v>238</v>
      </c>
      <c r="F34" s="25" t="s">
        <v>239</v>
      </c>
      <c r="G34" s="5">
        <v>6</v>
      </c>
      <c r="H34" s="5">
        <f t="shared" si="1"/>
        <v>6</v>
      </c>
      <c r="I34" s="6"/>
      <c r="J34" s="32" t="s">
        <v>240</v>
      </c>
    </row>
    <row r="35" s="1" customFormat="1" ht="27" customHeight="1" spans="1:10">
      <c r="A35" s="18"/>
      <c r="B35" s="18" t="s">
        <v>185</v>
      </c>
      <c r="C35" s="18" t="s">
        <v>186</v>
      </c>
      <c r="D35" s="6" t="s">
        <v>241</v>
      </c>
      <c r="E35" s="25" t="s">
        <v>170</v>
      </c>
      <c r="F35" s="24" t="s">
        <v>190</v>
      </c>
      <c r="G35" s="5">
        <v>10</v>
      </c>
      <c r="H35" s="5">
        <v>10</v>
      </c>
      <c r="I35" s="6"/>
      <c r="J35" s="32"/>
    </row>
    <row r="36" s="1" customFormat="1" ht="20.1" customHeight="1" spans="1:9">
      <c r="A36" s="5" t="s">
        <v>191</v>
      </c>
      <c r="B36" s="5"/>
      <c r="C36" s="5"/>
      <c r="D36" s="5"/>
      <c r="E36" s="5"/>
      <c r="F36" s="5"/>
      <c r="G36" s="5">
        <f>SUM(G18:G35)+G9</f>
        <v>100</v>
      </c>
      <c r="H36" s="28">
        <f>SUM(H18:H35)+I9</f>
        <v>96</v>
      </c>
      <c r="I36" s="6"/>
    </row>
    <row r="37" s="1" customFormat="1" spans="1:9">
      <c r="A37" s="29"/>
      <c r="B37" s="29"/>
      <c r="C37" s="29"/>
      <c r="D37" s="29"/>
      <c r="E37" s="29"/>
      <c r="F37" s="29"/>
      <c r="G37" s="29"/>
      <c r="H37" s="29"/>
      <c r="I37" s="29"/>
    </row>
  </sheetData>
  <mergeCells count="39">
    <mergeCell ref="A2:I2"/>
    <mergeCell ref="B6:E6"/>
    <mergeCell ref="G6:I6"/>
    <mergeCell ref="B9:C9"/>
    <mergeCell ref="B10:C10"/>
    <mergeCell ref="B11:C11"/>
    <mergeCell ref="B12:C12"/>
    <mergeCell ref="B13:E13"/>
    <mergeCell ref="F13:I13"/>
    <mergeCell ref="B14:E14"/>
    <mergeCell ref="F14:I14"/>
    <mergeCell ref="A36:F36"/>
    <mergeCell ref="A4:A5"/>
    <mergeCell ref="A7:A12"/>
    <mergeCell ref="A13:A14"/>
    <mergeCell ref="A15:A35"/>
    <mergeCell ref="B15:B17"/>
    <mergeCell ref="B18:B26"/>
    <mergeCell ref="B27:B34"/>
    <mergeCell ref="C15:C17"/>
    <mergeCell ref="C18:C21"/>
    <mergeCell ref="C22:C24"/>
    <mergeCell ref="C27:C28"/>
    <mergeCell ref="C29:C31"/>
    <mergeCell ref="C32:C34"/>
    <mergeCell ref="D7:D8"/>
    <mergeCell ref="D15:D17"/>
    <mergeCell ref="E7:E8"/>
    <mergeCell ref="E15:E17"/>
    <mergeCell ref="F7:F8"/>
    <mergeCell ref="F15:F17"/>
    <mergeCell ref="G7:G8"/>
    <mergeCell ref="G15:G17"/>
    <mergeCell ref="H7:H8"/>
    <mergeCell ref="H15:H17"/>
    <mergeCell ref="I7:I8"/>
    <mergeCell ref="I15:I17"/>
    <mergeCell ref="B4:I5"/>
    <mergeCell ref="B7:C8"/>
  </mergeCells>
  <printOptions horizontalCentered="1"/>
  <pageMargins left="0.751388888888889" right="0.751388888888889" top="1" bottom="1" header="0.5" footer="0.5"/>
  <pageSetup paperSize="9" scale="6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基础数据表</vt:lpstr>
      <vt:lpstr>基础数据表1</vt:lpstr>
      <vt:lpstr>整体支出绩效自评表</vt:lpstr>
      <vt:lpstr>项目支出绩效评价表-业务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黄淑芬</dc:creator>
  <cp:lastModifiedBy>Administrator</cp:lastModifiedBy>
  <dcterms:created xsi:type="dcterms:W3CDTF">2020-05-19T02:05:00Z</dcterms:created>
  <cp:lastPrinted>2020-06-09T03:07:00Z</cp:lastPrinted>
  <dcterms:modified xsi:type="dcterms:W3CDTF">2023-06-15T02:08:19Z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4CAAE89C918B4537A2A3962C73B4DCE1</vt:lpwstr>
  </property>
  <property fmtid="{D5CDD505-2E9C-101B-9397-08002B2CF9AE}" pid="4" name="KSOReadingLayout">
    <vt:bool>true</vt:bool>
  </property>
</Properties>
</file>